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Výrobní ceník" sheetId="1" r:id="rId1"/>
    <sheet name="Ceník náhradních dílů" sheetId="2" r:id="rId2"/>
    <sheet name="Doplňkový sortiment" sheetId="3" r:id="rId3"/>
  </sheets>
  <definedNames>
    <definedName name="_xlnm.Print_Area" localSheetId="1">'Ceník náhradních dílů'!$A$1:$F$179</definedName>
    <definedName name="_xlnm.Print_Area" localSheetId="2">'Doplňkový sortiment'!$A$1:$F$194</definedName>
    <definedName name="_xlnm.Print_Area" localSheetId="0">'Výrobní ceník'!$A$1:$I$44</definedName>
  </definedNames>
  <calcPr fullCalcOnLoad="1"/>
</workbook>
</file>

<file path=xl/comments1.xml><?xml version="1.0" encoding="utf-8"?>
<comments xmlns="http://schemas.openxmlformats.org/spreadsheetml/2006/main">
  <authors>
    <author>Reditel</author>
  </authors>
  <commentList>
    <comment ref="I1" authorId="0">
      <text>
        <r>
          <rPr>
            <b/>
            <sz val="8"/>
            <rFont val="Tahoma"/>
            <family val="2"/>
          </rPr>
          <t>Do této buňky vložte Váš rabat</t>
        </r>
      </text>
    </comment>
  </commentList>
</comments>
</file>

<file path=xl/comments2.xml><?xml version="1.0" encoding="utf-8"?>
<comments xmlns="http://schemas.openxmlformats.org/spreadsheetml/2006/main">
  <authors>
    <author>Falcon</author>
  </authors>
  <commentList>
    <comment ref="F1" authorId="0">
      <text>
        <r>
          <rPr>
            <b/>
            <sz val="9"/>
            <rFont val="Tahoma"/>
            <family val="2"/>
          </rPr>
          <t>Do této buňky vložte Váš rabat</t>
        </r>
      </text>
    </comment>
  </commentList>
</comments>
</file>

<file path=xl/comments3.xml><?xml version="1.0" encoding="utf-8"?>
<comments xmlns="http://schemas.openxmlformats.org/spreadsheetml/2006/main">
  <authors>
    <author>Reditel</author>
  </authors>
  <commentList>
    <comment ref="F1" authorId="0">
      <text>
        <r>
          <rPr>
            <b/>
            <sz val="8"/>
            <rFont val="Tahoma"/>
            <family val="2"/>
          </rPr>
          <t>Do této buňky vložte Váš rabat</t>
        </r>
      </text>
    </comment>
  </commentList>
</comments>
</file>

<file path=xl/sharedStrings.xml><?xml version="1.0" encoding="utf-8"?>
<sst xmlns="http://schemas.openxmlformats.org/spreadsheetml/2006/main" count="906" uniqueCount="820">
  <si>
    <t>2-6</t>
  </si>
  <si>
    <t>8595157226004</t>
  </si>
  <si>
    <t>Napouštěcí ventil boční TNV 2-B 1/2"</t>
  </si>
  <si>
    <t>1313 - 011</t>
  </si>
  <si>
    <t>1313 - 03</t>
  </si>
  <si>
    <t>8595157213141</t>
  </si>
  <si>
    <t>8595157213158</t>
  </si>
  <si>
    <t>PERLA 1313 - FN - 03 chrom</t>
  </si>
  <si>
    <t>PERLA 1313 - FN - 011 chrom</t>
  </si>
  <si>
    <t>8595157224406</t>
  </si>
  <si>
    <t>Napouštěcí ventil boční TNV 4 - B  3/8" - s redukcí na 1/2"</t>
  </si>
  <si>
    <t>Pračková hadice vypouštěcí s ohybem - 250 cm</t>
  </si>
  <si>
    <t>Pračková hadice vypouštěcí s ohybem -300 cm</t>
  </si>
  <si>
    <t>Pračková hadice vypouštěcí s ohybem - 400 cm</t>
  </si>
  <si>
    <t>Pračková hadice vypouštěcí s ohybem - 500 cm</t>
  </si>
  <si>
    <t>8501</t>
  </si>
  <si>
    <t>Sedlo G2" PERLA (makrolon, PC) 2břité</t>
  </si>
  <si>
    <t>2.10.B</t>
  </si>
  <si>
    <t>3.3.B</t>
  </si>
  <si>
    <t>3.2.A</t>
  </si>
  <si>
    <t>1-8</t>
  </si>
  <si>
    <t>Splachovač FN-03 Start/Stop</t>
  </si>
  <si>
    <t>Vypouštěcí ventil FN-03</t>
  </si>
  <si>
    <t>11.1</t>
  </si>
  <si>
    <t>Tlačítko</t>
  </si>
  <si>
    <t>11.2</t>
  </si>
  <si>
    <t>Vedení tlačítka</t>
  </si>
  <si>
    <t>11.3</t>
  </si>
  <si>
    <t>Pružinka</t>
  </si>
  <si>
    <t>11.4</t>
  </si>
  <si>
    <t>Vodící trn</t>
  </si>
  <si>
    <t>11.5</t>
  </si>
  <si>
    <t>Středící pouzdro</t>
  </si>
  <si>
    <t>11.6</t>
  </si>
  <si>
    <t>Kyvný segment</t>
  </si>
  <si>
    <t>11.7</t>
  </si>
  <si>
    <t>T kus</t>
  </si>
  <si>
    <t>11.8</t>
  </si>
  <si>
    <t>Šroub</t>
  </si>
  <si>
    <t>11.9</t>
  </si>
  <si>
    <t>Vahadlo spodní I</t>
  </si>
  <si>
    <t>11.10</t>
  </si>
  <si>
    <t>11.11</t>
  </si>
  <si>
    <t>Vahadlo horní I</t>
  </si>
  <si>
    <t>11.12</t>
  </si>
  <si>
    <t xml:space="preserve">Vahadlo horní </t>
  </si>
  <si>
    <t>11.13</t>
  </si>
  <si>
    <t>11.14</t>
  </si>
  <si>
    <t>Plovák - bovden</t>
  </si>
  <si>
    <t>Membrána 70x30x3 mm Falcon 2</t>
  </si>
  <si>
    <t>Těsnění 80x65x8 mm, spl. FN</t>
  </si>
  <si>
    <t>Matice plochá Kombi</t>
  </si>
  <si>
    <t>10.7 AA</t>
  </si>
  <si>
    <t>10.6.B</t>
  </si>
  <si>
    <t>Trubka krátká FN-03</t>
  </si>
  <si>
    <t>Těleso velké nové FN-03</t>
  </si>
  <si>
    <t>Úchyt trubky</t>
  </si>
  <si>
    <t>00815</t>
  </si>
  <si>
    <t>Návod TNV 2 - spodní.pdf</t>
  </si>
  <si>
    <t>TNV 2-S.jpg</t>
  </si>
  <si>
    <t>nádrž PERLA 1110.jpg</t>
  </si>
  <si>
    <t>vypouštěcí ventil FN-03.jpg</t>
  </si>
  <si>
    <t>1-8 B</t>
  </si>
  <si>
    <t>1-8 S</t>
  </si>
  <si>
    <t>Návod FN-03.jpg</t>
  </si>
  <si>
    <t>Návod komplet do keramických nádrží - FN-01.pdf</t>
  </si>
  <si>
    <t>Návod komplet do keramických nádrží - FN-03.pdf</t>
  </si>
  <si>
    <t>Návod PERLA.pdf</t>
  </si>
  <si>
    <t>Čár. Kód</t>
  </si>
  <si>
    <t>859515720001</t>
  </si>
  <si>
    <t>859515720002</t>
  </si>
  <si>
    <t>Řetízkové táhlo k WC nádržím</t>
  </si>
  <si>
    <t>8595157200196</t>
  </si>
  <si>
    <t>8595157200219</t>
  </si>
  <si>
    <t>8595157200226</t>
  </si>
  <si>
    <t>8595157200240</t>
  </si>
  <si>
    <t>8595157200257</t>
  </si>
  <si>
    <t>8595157200264</t>
  </si>
  <si>
    <t>8595157200301</t>
  </si>
  <si>
    <t>Odpadní koleno 45° k připojení odpadu WC</t>
  </si>
  <si>
    <t>8595157285018</t>
  </si>
  <si>
    <t>8595157206006</t>
  </si>
  <si>
    <t>Závitová redukce černá M 22 x M 24 ke spořiči 00600 K</t>
  </si>
  <si>
    <t>8595157207003</t>
  </si>
  <si>
    <t>8595157207010</t>
  </si>
  <si>
    <t>8595157207027</t>
  </si>
  <si>
    <t>Konopné těsnění - klubo 100 g</t>
  </si>
  <si>
    <t>8595157208024</t>
  </si>
  <si>
    <t>8595157208055</t>
  </si>
  <si>
    <t>8595157208062</t>
  </si>
  <si>
    <t>859515720900</t>
  </si>
  <si>
    <t>859515720901</t>
  </si>
  <si>
    <t>859515720905</t>
  </si>
  <si>
    <t>859515720910</t>
  </si>
  <si>
    <t>859515720913</t>
  </si>
  <si>
    <t>Pračko-rohový ventil 3/8" x 1/2" x 3/4" bez zpětné klapky</t>
  </si>
  <si>
    <t>8595157209175</t>
  </si>
  <si>
    <t>Meziventil pračkový 3/4"x3/4"x3/4" s převlečnou maticí</t>
  </si>
  <si>
    <t>8595157209939</t>
  </si>
  <si>
    <t>00922 D</t>
  </si>
  <si>
    <t>00922 E</t>
  </si>
  <si>
    <t>8595157209809</t>
  </si>
  <si>
    <t>8595157209816</t>
  </si>
  <si>
    <t>8595157209823</t>
  </si>
  <si>
    <t>8595157209830</t>
  </si>
  <si>
    <t>8595157209847</t>
  </si>
  <si>
    <t>8595157209854</t>
  </si>
  <si>
    <t>8595157209861</t>
  </si>
  <si>
    <t>8595157209953</t>
  </si>
  <si>
    <t>8595157209960</t>
  </si>
  <si>
    <t>8595157209977</t>
  </si>
  <si>
    <t>8595157209984</t>
  </si>
  <si>
    <t>8595157209991</t>
  </si>
  <si>
    <t>859515721101</t>
  </si>
  <si>
    <t>859515721102</t>
  </si>
  <si>
    <t>859515721104</t>
  </si>
  <si>
    <t>859515721105</t>
  </si>
  <si>
    <t>859515721200</t>
  </si>
  <si>
    <t>859515721201</t>
  </si>
  <si>
    <t>859515721203</t>
  </si>
  <si>
    <t>859515721205</t>
  </si>
  <si>
    <t>9.4</t>
  </si>
  <si>
    <t>9.2</t>
  </si>
  <si>
    <t>9.5</t>
  </si>
  <si>
    <t>Plovák</t>
  </si>
  <si>
    <t>Trubička návlečná</t>
  </si>
  <si>
    <t>9.1</t>
  </si>
  <si>
    <t>Matice průchozí G1/2</t>
  </si>
  <si>
    <t>859515721206</t>
  </si>
  <si>
    <t>8595157213028</t>
  </si>
  <si>
    <t>02007</t>
  </si>
  <si>
    <t>8586005351016</t>
  </si>
  <si>
    <t>WC sedátko UNISET - alpská bílá</t>
  </si>
  <si>
    <t>8586005350514</t>
  </si>
  <si>
    <t>02125</t>
  </si>
  <si>
    <t>WC sedátko UNIVERSAL PLUS SC- alpská bílá</t>
  </si>
  <si>
    <t>8595157210904</t>
  </si>
  <si>
    <t>859515721343</t>
  </si>
  <si>
    <t>859515721345</t>
  </si>
  <si>
    <t>8595157213479</t>
  </si>
  <si>
    <t>859515721476</t>
  </si>
  <si>
    <t>859515721477</t>
  </si>
  <si>
    <t>8595157214827</t>
  </si>
  <si>
    <t>8595157214834</t>
  </si>
  <si>
    <t>8595157214841</t>
  </si>
  <si>
    <t>8595157214858</t>
  </si>
  <si>
    <t>8595157214865</t>
  </si>
  <si>
    <t>8595157215909</t>
  </si>
  <si>
    <t>8595157215916</t>
  </si>
  <si>
    <t>8595157218764</t>
  </si>
  <si>
    <t>859515721958</t>
  </si>
  <si>
    <t>859515721938</t>
  </si>
  <si>
    <t>859515721959</t>
  </si>
  <si>
    <t>859515721939</t>
  </si>
  <si>
    <t>859515721955</t>
  </si>
  <si>
    <t>859515721940</t>
  </si>
  <si>
    <t>859515721951</t>
  </si>
  <si>
    <t>859515721941</t>
  </si>
  <si>
    <t>859515721942</t>
  </si>
  <si>
    <t>859515721943</t>
  </si>
  <si>
    <t>Napouštěcí ventil boční TNV 4-B 1/2" (membránový)</t>
  </si>
  <si>
    <t>Napouštěcí ventil boční TNV 4-B 3/8" (membránový)</t>
  </si>
  <si>
    <t>8595157220903</t>
  </si>
  <si>
    <t>8595157220910</t>
  </si>
  <si>
    <t>8595157225908</t>
  </si>
  <si>
    <t>8595157225915</t>
  </si>
  <si>
    <t>8595157230902</t>
  </si>
  <si>
    <t>8595157230919</t>
  </si>
  <si>
    <t>8595157234023</t>
  </si>
  <si>
    <t>8595157234030</t>
  </si>
  <si>
    <t>8595157234108</t>
  </si>
  <si>
    <t>8595157235228</t>
  </si>
  <si>
    <t>8595157240901</t>
  </si>
  <si>
    <t>8595157240918</t>
  </si>
  <si>
    <t>8595157250900</t>
  </si>
  <si>
    <t>8595157250917</t>
  </si>
  <si>
    <t>8595157285001</t>
  </si>
  <si>
    <t>8595157285025</t>
  </si>
  <si>
    <t>8595157285032</t>
  </si>
  <si>
    <t>8595157285056</t>
  </si>
  <si>
    <t>8595157285063</t>
  </si>
  <si>
    <t>8595157285070</t>
  </si>
  <si>
    <t>8595157285087</t>
  </si>
  <si>
    <t>8595157285100</t>
  </si>
  <si>
    <t>8595157285117</t>
  </si>
  <si>
    <t>8595157209212</t>
  </si>
  <si>
    <t>8595157292405</t>
  </si>
  <si>
    <t>8595157295000</t>
  </si>
  <si>
    <t>8595157201001</t>
  </si>
  <si>
    <t>8595157201506</t>
  </si>
  <si>
    <t>8595157202404</t>
  </si>
  <si>
    <t>Samouzavírací baterie umyvadlová nástěnná, prodloužená - délka 155 mm</t>
  </si>
  <si>
    <t>8595157227001</t>
  </si>
  <si>
    <t>8595157227308</t>
  </si>
  <si>
    <t>8595157211109</t>
  </si>
  <si>
    <t>8595157211116</t>
  </si>
  <si>
    <t>8595157213134</t>
  </si>
  <si>
    <t>8595157218009</t>
  </si>
  <si>
    <t>8595157260022</t>
  </si>
  <si>
    <t>8595157216104</t>
  </si>
  <si>
    <t>8595157218016</t>
  </si>
  <si>
    <t>8595157218023</t>
  </si>
  <si>
    <t>Vaše nákupní cena</t>
  </si>
  <si>
    <t>Váha výrobku (kg)</t>
  </si>
  <si>
    <t>Maloobchodní ceník náhradních dílů</t>
  </si>
  <si>
    <t>Sada ovládání FN-03 chrom</t>
  </si>
  <si>
    <t>11.15.</t>
  </si>
  <si>
    <t>8595157252102</t>
  </si>
  <si>
    <t>5.23.</t>
  </si>
  <si>
    <t>5.21.</t>
  </si>
  <si>
    <t>8595157252300</t>
  </si>
  <si>
    <t xml:space="preserve">Sada splachovacích svodů </t>
  </si>
  <si>
    <t>Sada splachovacích svodů (včetně manžet)</t>
  </si>
  <si>
    <t>Vyobrazení svodů.jpg</t>
  </si>
  <si>
    <t>Kód</t>
  </si>
  <si>
    <t>Název výrobku</t>
  </si>
  <si>
    <t>Počet kusů v katronu</t>
  </si>
  <si>
    <t>Návod k montáži</t>
  </si>
  <si>
    <t>Maloobchodní ceník výrobků FALCON-Jihlava s.r.o.</t>
  </si>
  <si>
    <t>2-7A</t>
  </si>
  <si>
    <t>Napouštěcí ventil spodní TNV 2-S 1/2 "</t>
  </si>
  <si>
    <t>2-73A</t>
  </si>
  <si>
    <t>Napouštěcí ventil spodní TNV 2 S 3/8</t>
  </si>
  <si>
    <t>1313 A</t>
  </si>
  <si>
    <t>1-6 B</t>
  </si>
  <si>
    <t>Všechny uvedené ceny jsou bez DPH</t>
  </si>
  <si>
    <t>1.15.</t>
  </si>
  <si>
    <t>10.8.</t>
  </si>
  <si>
    <t>2.11.</t>
  </si>
  <si>
    <t>Matice plochá kombi</t>
  </si>
  <si>
    <t>2.8.</t>
  </si>
  <si>
    <t>5.33.D</t>
  </si>
  <si>
    <t>1.1.D</t>
  </si>
  <si>
    <t>Matice 3/8"</t>
  </si>
  <si>
    <t>Matice G1/2"</t>
  </si>
  <si>
    <t>4.27.AA</t>
  </si>
  <si>
    <t>Těsnění tvarové 30x20x4 1/2"</t>
  </si>
  <si>
    <t>4.27.B</t>
  </si>
  <si>
    <t>Těsnění poroten 3/8"</t>
  </si>
  <si>
    <t>8.2.</t>
  </si>
  <si>
    <t>Páčka</t>
  </si>
  <si>
    <t>8.3.</t>
  </si>
  <si>
    <t>Vodítko</t>
  </si>
  <si>
    <t>8.4.</t>
  </si>
  <si>
    <t>Výpustná trubka</t>
  </si>
  <si>
    <t>8.5.</t>
  </si>
  <si>
    <t>Zátěžový plovák</t>
  </si>
  <si>
    <t>8.6.</t>
  </si>
  <si>
    <t>Seřizovací šroub</t>
  </si>
  <si>
    <t>8.7.</t>
  </si>
  <si>
    <t>Těsnící hříbek</t>
  </si>
  <si>
    <t>8.8.</t>
  </si>
  <si>
    <t>O - kroužek NBR 70  12x1</t>
  </si>
  <si>
    <t>8.8.S</t>
  </si>
  <si>
    <t>O-kroužek NB 70  5,5x1</t>
  </si>
  <si>
    <t>8.9.K</t>
  </si>
  <si>
    <t>Záslepka krátká</t>
  </si>
  <si>
    <t>8.20</t>
  </si>
  <si>
    <t xml:space="preserve">Sada dílů TNV </t>
  </si>
  <si>
    <t>Nákres výrobku</t>
  </si>
  <si>
    <t>1.30.</t>
  </si>
  <si>
    <t>Matice G1/2" FALCON</t>
  </si>
  <si>
    <t>4.12.</t>
  </si>
  <si>
    <t>Hadička  klubo (cca 9 kg/200m)</t>
  </si>
  <si>
    <t>4.25.</t>
  </si>
  <si>
    <t>Těsnění 15x11x2 mm (3/8")</t>
  </si>
  <si>
    <t>4.26.</t>
  </si>
  <si>
    <t>Těsnění 18x14x2 mm (1/2")</t>
  </si>
  <si>
    <t>Napouštěcí ventil TNV 2</t>
  </si>
  <si>
    <t>Plovák plastový</t>
  </si>
  <si>
    <t>Nádrž PERLA</t>
  </si>
  <si>
    <t>Připojovací hadička LD-PE</t>
  </si>
  <si>
    <t>Těsnění 70x60x2 mm</t>
  </si>
  <si>
    <t>2.16.</t>
  </si>
  <si>
    <t>Hmoždinka</t>
  </si>
  <si>
    <t>5.1.</t>
  </si>
  <si>
    <t>Těsnící kroužek</t>
  </si>
  <si>
    <t>5.2.</t>
  </si>
  <si>
    <t>Zvoneček</t>
  </si>
  <si>
    <t>5.3.</t>
  </si>
  <si>
    <t>Zátka víka</t>
  </si>
  <si>
    <t>5.5.</t>
  </si>
  <si>
    <t>Páčka PERLA</t>
  </si>
  <si>
    <t>5.6.</t>
  </si>
  <si>
    <t>Průchodka PERLA</t>
  </si>
  <si>
    <t>5.7.</t>
  </si>
  <si>
    <t>Pojistka PERLA</t>
  </si>
  <si>
    <t>5.8.B</t>
  </si>
  <si>
    <t>Šňůra PERLA 120 cm</t>
  </si>
  <si>
    <t>5.9.</t>
  </si>
  <si>
    <t>Krycí matice PERLA</t>
  </si>
  <si>
    <t>5.10.</t>
  </si>
  <si>
    <t>Redukce PERLA</t>
  </si>
  <si>
    <t>5.11.</t>
  </si>
  <si>
    <t>Tlačítko PERLA</t>
  </si>
  <si>
    <t>5.15.</t>
  </si>
  <si>
    <t>Nádrž PERLA (obal)</t>
  </si>
  <si>
    <t>5.16.</t>
  </si>
  <si>
    <t>Víko PERLA</t>
  </si>
  <si>
    <t>5.17.</t>
  </si>
  <si>
    <t>Polystyrenová vložka</t>
  </si>
  <si>
    <t>5.18.</t>
  </si>
  <si>
    <t>Připevňovací šroub kombi</t>
  </si>
  <si>
    <t>5.19.</t>
  </si>
  <si>
    <t>Křídlová matice kombi</t>
  </si>
  <si>
    <t>5.20.</t>
  </si>
  <si>
    <t>Podložka na šroub kombi</t>
  </si>
  <si>
    <t>5.22.</t>
  </si>
  <si>
    <t>Připojovací kolínko Ø 32mm</t>
  </si>
  <si>
    <t>5.27.</t>
  </si>
  <si>
    <t>5.32.</t>
  </si>
  <si>
    <t>Manžeta vrapová velká</t>
  </si>
  <si>
    <t>3.39.</t>
  </si>
  <si>
    <t>Svodová trubka, délka 150 cm</t>
  </si>
  <si>
    <t>5.33.</t>
  </si>
  <si>
    <t>Těsnění 110x85x15 mm</t>
  </si>
  <si>
    <t>5.34.</t>
  </si>
  <si>
    <t>Těsnění šroubu kombi</t>
  </si>
  <si>
    <t>5.35.</t>
  </si>
  <si>
    <t>Úchytka nádrže PERLA</t>
  </si>
  <si>
    <t>5.36.</t>
  </si>
  <si>
    <t>Šroub úchytu nádrže</t>
  </si>
  <si>
    <t>10.17.</t>
  </si>
  <si>
    <t>Háček</t>
  </si>
  <si>
    <t>Trubka krátká</t>
  </si>
  <si>
    <t>2.12.B</t>
  </si>
  <si>
    <t>Sedlo malé M 45x2 mm</t>
  </si>
  <si>
    <t>2.14.</t>
  </si>
  <si>
    <t>Těsnění 34x44x2 mm</t>
  </si>
  <si>
    <t>2.25.</t>
  </si>
  <si>
    <t>Těsnění 62x46x2 mm</t>
  </si>
  <si>
    <t>Membrána 70x30x3 mm</t>
  </si>
  <si>
    <t>3.23.</t>
  </si>
  <si>
    <t>3.24.</t>
  </si>
  <si>
    <t>3.25.</t>
  </si>
  <si>
    <t>3.9.</t>
  </si>
  <si>
    <t>Redukce</t>
  </si>
  <si>
    <t>5.33.E</t>
  </si>
  <si>
    <t>Těsnění 80x65x4 mm</t>
  </si>
  <si>
    <t>7.10.</t>
  </si>
  <si>
    <t>7.15.</t>
  </si>
  <si>
    <t>7.21.</t>
  </si>
  <si>
    <t>7.3.</t>
  </si>
  <si>
    <t>Rám</t>
  </si>
  <si>
    <t>7.4.</t>
  </si>
  <si>
    <t>Vedení rámu</t>
  </si>
  <si>
    <t>7.5.</t>
  </si>
  <si>
    <t>Vahadlo horní</t>
  </si>
  <si>
    <t>7.6.</t>
  </si>
  <si>
    <t>Vahadlo spodní</t>
  </si>
  <si>
    <t>7.7.</t>
  </si>
  <si>
    <t>T-kus</t>
  </si>
  <si>
    <t>7.9.</t>
  </si>
  <si>
    <t>Čep malý</t>
  </si>
  <si>
    <t>7.9.B</t>
  </si>
  <si>
    <t>Čep dlouhý</t>
  </si>
  <si>
    <t>2.1.C</t>
  </si>
  <si>
    <t>10.6. A</t>
  </si>
  <si>
    <t>Těleso odstřižené</t>
  </si>
  <si>
    <t>Ostatní</t>
  </si>
  <si>
    <t>Záslepka bílá do keramické nádrže</t>
  </si>
  <si>
    <t>1-6 S</t>
  </si>
  <si>
    <t>Doporučená MO Cena</t>
  </si>
  <si>
    <t>0001</t>
  </si>
  <si>
    <t>Nerez mřížka průměr 70 x 45.5 mm</t>
  </si>
  <si>
    <t>0002</t>
  </si>
  <si>
    <t>Nerez mřížka průměr 65 x 40.5 mm</t>
  </si>
  <si>
    <t>0009</t>
  </si>
  <si>
    <t>0019</t>
  </si>
  <si>
    <t>Růžice plastová dělená, univerzální</t>
  </si>
  <si>
    <t>0021</t>
  </si>
  <si>
    <t>Růžice mosaz/chrom, pro chromové sifony, průměr 32 mm</t>
  </si>
  <si>
    <t>0022</t>
  </si>
  <si>
    <t>Růžice mosaz/chrom, pro chromové sifony, průměr 40 mm</t>
  </si>
  <si>
    <t>0024</t>
  </si>
  <si>
    <t>Růžice dělená mosaz/chrom  3/8"</t>
  </si>
  <si>
    <t>0025</t>
  </si>
  <si>
    <t>Růžice dělená  mosaz/chrom 1/2"</t>
  </si>
  <si>
    <t>0026</t>
  </si>
  <si>
    <t>Růžice dělená mosaz/chrom 3/4"</t>
  </si>
  <si>
    <t>0030</t>
  </si>
  <si>
    <t>Sítko nerezové, průměr 70 mm pro dřezové odpady</t>
  </si>
  <si>
    <t>00529</t>
  </si>
  <si>
    <t>Náhradní kartuš pro samouzavírací baterie TEMPOR</t>
  </si>
  <si>
    <t>00600</t>
  </si>
  <si>
    <t>Spořič dvoupolohový se závitem F 22 a redukcí M 24 - kovový kloubek s plastovým vnitřkem</t>
  </si>
  <si>
    <t>00600 R</t>
  </si>
  <si>
    <t>00603</t>
  </si>
  <si>
    <t>Spořič 2 polohový s kovovým závitem F 22,   délka 15 cm</t>
  </si>
  <si>
    <t>00700</t>
  </si>
  <si>
    <t>Perlátor s filtrem a kovovým sítkem, F 22</t>
  </si>
  <si>
    <t>00701</t>
  </si>
  <si>
    <t>Perlátor s filtrem a kovovým sítkem, M 24</t>
  </si>
  <si>
    <t>00702</t>
  </si>
  <si>
    <t>Perlátor s filtrem a kovovým sítkem, M 28</t>
  </si>
  <si>
    <t>00705</t>
  </si>
  <si>
    <t>Sítko k perlátoru 1/2"</t>
  </si>
  <si>
    <t>00706</t>
  </si>
  <si>
    <t>Sítko k perlátoru 3/4"</t>
  </si>
  <si>
    <t>00802</t>
  </si>
  <si>
    <t>P.T.F.E. teflonová páska PROFI, pro rozvody vody 12 x 0,075 mm x 10 m</t>
  </si>
  <si>
    <t>00805</t>
  </si>
  <si>
    <t>P.T.F.E. teflonová páska pro rozvody plynu       12 x 0,1 mm x 12 m</t>
  </si>
  <si>
    <t>00806</t>
  </si>
  <si>
    <t>P.T.F.E. teflonová páska PROFI, pro rozvody plynu 19 x 0,2 mm x 15 m</t>
  </si>
  <si>
    <t>00814</t>
  </si>
  <si>
    <t>Hermetická pasta k použití společně s konopím, obsah 460g</t>
  </si>
  <si>
    <t>00900</t>
  </si>
  <si>
    <t>Rohový ventil  3/8" x 1/2"</t>
  </si>
  <si>
    <t>00905</t>
  </si>
  <si>
    <t>Pračkový ventil EUROTERMO se zpětnou klapkou a filtrem</t>
  </si>
  <si>
    <t>00910</t>
  </si>
  <si>
    <t>Rohový ventil EUROTHERMO s filtrem          3/8" x 1/2"</t>
  </si>
  <si>
    <t>00911</t>
  </si>
  <si>
    <t>Rohový ventil STAR - moderní design, 3/8"x1/2"</t>
  </si>
  <si>
    <t>00913</t>
  </si>
  <si>
    <t>00917</t>
  </si>
  <si>
    <t>Zahradní ventil, ovládání páčka, 1/2"</t>
  </si>
  <si>
    <t>Zahradní ventil, ovládání páčka, 3/4"</t>
  </si>
  <si>
    <t>00922 C</t>
  </si>
  <si>
    <t>Zahradní ventil, ovládání páčka, 1"</t>
  </si>
  <si>
    <t>00928</t>
  </si>
  <si>
    <t>Pračkový meziventil pod roháček 1/2" x 3/4" x 1/2"</t>
  </si>
  <si>
    <t>00980</t>
  </si>
  <si>
    <t>Koncovka k zahradnímu ventilu 1/2", mosaz</t>
  </si>
  <si>
    <t>00981</t>
  </si>
  <si>
    <t>Koncovka k zahradnímu ventilu 3/4", mosaz</t>
  </si>
  <si>
    <t>00982</t>
  </si>
  <si>
    <t>Koncovka k zahradnímu ventilu 1", mosaz</t>
  </si>
  <si>
    <t>00983</t>
  </si>
  <si>
    <t>Koncovka k zahradnímu ventilu 1", chrom</t>
  </si>
  <si>
    <t>00984</t>
  </si>
  <si>
    <t>Koncovka k zahradnímu ventilu 1/2", chrom</t>
  </si>
  <si>
    <t>00985</t>
  </si>
  <si>
    <t>Koncovka k zahradnímu ventilu 3/4", chrom</t>
  </si>
  <si>
    <t>00986</t>
  </si>
  <si>
    <t>Rozdvojka mosazná Y-  3/4"x 3/4"</t>
  </si>
  <si>
    <t>00995</t>
  </si>
  <si>
    <t>Zahradní ventil mosazný, zvýšený průtok 1/2"</t>
  </si>
  <si>
    <t>00996</t>
  </si>
  <si>
    <t>Zahradní ventil mosazný, zvýšený průtok 3/4"</t>
  </si>
  <si>
    <t>00997</t>
  </si>
  <si>
    <t>00998</t>
  </si>
  <si>
    <t>Zahradní ventil mosazný, zdobené tělo 1/2"</t>
  </si>
  <si>
    <t>00999</t>
  </si>
  <si>
    <t>01101</t>
  </si>
  <si>
    <t>UMYV. 10x140mm</t>
  </si>
  <si>
    <t>01102</t>
  </si>
  <si>
    <t>UMYV. 10x120mm</t>
  </si>
  <si>
    <t>01104</t>
  </si>
  <si>
    <t>UMYV. 8x120mm</t>
  </si>
  <si>
    <t>01105</t>
  </si>
  <si>
    <t>UMYV. 10x100mm</t>
  </si>
  <si>
    <t>01200</t>
  </si>
  <si>
    <t>WC 6x70 zinek bílá</t>
  </si>
  <si>
    <t>01201</t>
  </si>
  <si>
    <t>WC 6x80 zinek bílá</t>
  </si>
  <si>
    <t>01203</t>
  </si>
  <si>
    <t>WC 6x70 zinek,chrom</t>
  </si>
  <si>
    <t>01205</t>
  </si>
  <si>
    <t>WC 6x80 nerez bílá</t>
  </si>
  <si>
    <t>01206</t>
  </si>
  <si>
    <t>WC 6x70 mosaz bílá</t>
  </si>
  <si>
    <t>01302</t>
  </si>
  <si>
    <t>Sifonový šroub 6x100mm</t>
  </si>
  <si>
    <t>01303</t>
  </si>
  <si>
    <t>Sifonový šroub 6 x 40</t>
  </si>
  <si>
    <t>01304</t>
  </si>
  <si>
    <t>Sifonový šroub 6 x 80</t>
  </si>
  <si>
    <t>02012 A</t>
  </si>
  <si>
    <t>Sada šroubů CLASS k duroplastovým sedátkům (UNISET, UNISET PLUS, VEGA)</t>
  </si>
  <si>
    <t>02012 B</t>
  </si>
  <si>
    <t>Sada šroubů TREND PLAST k thermoplastovým sedátkům (UNIVERSAL)</t>
  </si>
  <si>
    <t>02025</t>
  </si>
  <si>
    <t>WC sedátko UNIVERSAL - alpská bílá</t>
  </si>
  <si>
    <t>10008</t>
  </si>
  <si>
    <t>SANC 1000 F1/2xF1/2</t>
  </si>
  <si>
    <t>10009</t>
  </si>
  <si>
    <t>SANC 1000 F3/8xF3/8</t>
  </si>
  <si>
    <t>10010</t>
  </si>
  <si>
    <t>SANC 1000 F3/8xF1/2</t>
  </si>
  <si>
    <t>10090</t>
  </si>
  <si>
    <t>Pračková hadice napouštěcí s kolenem -100 cm</t>
  </si>
  <si>
    <t>10091</t>
  </si>
  <si>
    <t>1343</t>
  </si>
  <si>
    <t>Pračková flexi hadice vypouštěcí bez kolena 70-200cm</t>
  </si>
  <si>
    <t>1345</t>
  </si>
  <si>
    <t>Pračková flexi hadice vypouštěcí bez kolena 80-280cm</t>
  </si>
  <si>
    <t>1347</t>
  </si>
  <si>
    <t>Pračková flexi hadice vypouštěcí bez kolena 120-400 cm</t>
  </si>
  <si>
    <t>1476</t>
  </si>
  <si>
    <t>Mezikus pro připojení odpadu pračky 1"1/2 x1"1/2</t>
  </si>
  <si>
    <t>1477</t>
  </si>
  <si>
    <t>Mezikus pro připojení odpadu pračky 1"1/4 x 1"1/2</t>
  </si>
  <si>
    <t>1482</t>
  </si>
  <si>
    <t>Spojka plastových hadic - 21 x  21 mm</t>
  </si>
  <si>
    <t>1483</t>
  </si>
  <si>
    <t>Spojka plastových hadic - 21 x 24,5 mm</t>
  </si>
  <si>
    <t>1484</t>
  </si>
  <si>
    <t>Spojka plastových hadic - 24,5 x 24,5 mm</t>
  </si>
  <si>
    <t>1485</t>
  </si>
  <si>
    <t>Plastový nipl pro spojení hadic 3/4"x3/4"</t>
  </si>
  <si>
    <t>1486</t>
  </si>
  <si>
    <t>Rozbočka "Y" k hadicím - 3/4"x3/4"x3/4"</t>
  </si>
  <si>
    <t>15008</t>
  </si>
  <si>
    <t>SANC 1500 F1/2xF1/2</t>
  </si>
  <si>
    <t>15009</t>
  </si>
  <si>
    <t>SANC 1500 F3/8xF3/8</t>
  </si>
  <si>
    <t>15010</t>
  </si>
  <si>
    <t>SANC 1500 F3/8xF1/2</t>
  </si>
  <si>
    <t>15090</t>
  </si>
  <si>
    <t>Pračková hadice napouštěcí s kolenem -150 cm</t>
  </si>
  <si>
    <t>15091</t>
  </si>
  <si>
    <t>1876</t>
  </si>
  <si>
    <t>Redukce závitu, výška 30 mm                             M 5/4 x F 6/4</t>
  </si>
  <si>
    <t>1878</t>
  </si>
  <si>
    <t>Redukce závitu, výška 30 mm                              M 6/4 x F 5/4</t>
  </si>
  <si>
    <t>1938 M</t>
  </si>
  <si>
    <t>Flexibilní připojení odpadu s mosaznou maticí, 1"1/4 x 32 mm</t>
  </si>
  <si>
    <t>1938 P</t>
  </si>
  <si>
    <t>Flexibilní připojení odpadu s plastovou maticí,  1"1/4 x 32 mm</t>
  </si>
  <si>
    <t>1939 M</t>
  </si>
  <si>
    <t>Flexibilní připojení odpadu s mosaznou maticí, 1"1/4x 32/40 mm</t>
  </si>
  <si>
    <t>1939 P</t>
  </si>
  <si>
    <t>Flexibilní připojení odpadu s plastovou maticí, 1"1/4 x 32/40 mm</t>
  </si>
  <si>
    <t>1940 M</t>
  </si>
  <si>
    <t>Flexibilní připojení odpadu s mosaznou maticí, 1"1/2 x 40 mm</t>
  </si>
  <si>
    <t>1940 P</t>
  </si>
  <si>
    <t>Flexibilní připojení odpadu s plastovou maticí, 1"1/2 x 40 mm</t>
  </si>
  <si>
    <t>1941 M</t>
  </si>
  <si>
    <t>Flexibilní připojení odpadu s mosaznou maticí, 1"1/2 x 40/50 mm</t>
  </si>
  <si>
    <t>1941 P</t>
  </si>
  <si>
    <t>Flexibilní připojení odpadu s plastovou maticí, 1"1/2 x 40/50 mm</t>
  </si>
  <si>
    <t>1942 P</t>
  </si>
  <si>
    <t>Flexibilní připojení odpadu s koncovkami, 30-80 cm, 40 x 40 mm</t>
  </si>
  <si>
    <t>1943 P</t>
  </si>
  <si>
    <t>Flexibilní připojení odpadu s koncovkami, 30-80 cm, 40/50 x 40/50 mm</t>
  </si>
  <si>
    <t>20090</t>
  </si>
  <si>
    <t>Pračková hadice napouštěcí s kolenem -200 cm</t>
  </si>
  <si>
    <t>20091</t>
  </si>
  <si>
    <t>25090</t>
  </si>
  <si>
    <t>Pračková hadice napouštěcí s kolenem -250 cm</t>
  </si>
  <si>
    <t>25091</t>
  </si>
  <si>
    <t>30008</t>
  </si>
  <si>
    <t>SANC 300 F1/2xF1/2</t>
  </si>
  <si>
    <t>30009</t>
  </si>
  <si>
    <t>SANC 300 F3/8xF3/8</t>
  </si>
  <si>
    <t>30010</t>
  </si>
  <si>
    <t>SANC 300 F3/8xF1/2</t>
  </si>
  <si>
    <t>30090</t>
  </si>
  <si>
    <t>Pračková hadice napouštěcí s kolenem -300 cm</t>
  </si>
  <si>
    <t>30091</t>
  </si>
  <si>
    <t>3132</t>
  </si>
  <si>
    <t>Flexibilní připojení odpadu WC 23-48 cm</t>
  </si>
  <si>
    <t>3402</t>
  </si>
  <si>
    <t>Sifon pračkový podomítkový bílý</t>
  </si>
  <si>
    <t>3403</t>
  </si>
  <si>
    <t>Sifon pračkový podomítkový s nerez deskou</t>
  </si>
  <si>
    <t>3410</t>
  </si>
  <si>
    <t>Náhradní kolínko k pračkovým sifonům bílé</t>
  </si>
  <si>
    <t>3523</t>
  </si>
  <si>
    <t>Sifon pračkový venkovní- bílý</t>
  </si>
  <si>
    <t>40008</t>
  </si>
  <si>
    <t>SANC 400 F1/2xF1/2</t>
  </si>
  <si>
    <t>40009</t>
  </si>
  <si>
    <t>SANC 400 F3/8xF3/8</t>
  </si>
  <si>
    <t>40010</t>
  </si>
  <si>
    <t>SANC 400 F3/8xF1/2</t>
  </si>
  <si>
    <t>40090</t>
  </si>
  <si>
    <t>Pračková hadice napouštěcí s kolenem -400 cm</t>
  </si>
  <si>
    <t>40091</t>
  </si>
  <si>
    <t>4250 D</t>
  </si>
  <si>
    <t>Výtokový ventil s odbočkou pro pračku a myčku - dřezový  6/4" x 70</t>
  </si>
  <si>
    <t>4250 U</t>
  </si>
  <si>
    <t>Výtokový ventil pro pračku a myčku - umyvadlový  6/4" x 65</t>
  </si>
  <si>
    <t>4251 B</t>
  </si>
  <si>
    <t>Sifon dřezový bez výtokového ventilu, 6/4" x DN50</t>
  </si>
  <si>
    <t>4252 B</t>
  </si>
  <si>
    <t>Sifon dřezový s výtokovým ventilem, 6/4" x DN50</t>
  </si>
  <si>
    <t>4253 B</t>
  </si>
  <si>
    <t>Sifon umyvadlový s výtokovým ventilem, 5/4" x DN40 - zátka s řetízkem</t>
  </si>
  <si>
    <t>4254 B</t>
  </si>
  <si>
    <t>Sifon dřezový s výtokovým ventilem + vývod pračky 6/4" x DN50</t>
  </si>
  <si>
    <t>4255</t>
  </si>
  <si>
    <t>Sifon umyvadlový bez výtokového ventilu, 5/4" x DN40</t>
  </si>
  <si>
    <t>4262 A</t>
  </si>
  <si>
    <t>Výtokový ventil umyvadlový 5/4" x 65</t>
  </si>
  <si>
    <t>4262 B</t>
  </si>
  <si>
    <t>Výtokový ventil dřezový 6/4" x 70</t>
  </si>
  <si>
    <t>4265 A</t>
  </si>
  <si>
    <t>Zátka s ouškem - průměr 40 mm</t>
  </si>
  <si>
    <t>4265 B</t>
  </si>
  <si>
    <t>Zátka s ouškem - průměr 46 mm</t>
  </si>
  <si>
    <t>4265 C</t>
  </si>
  <si>
    <t>Zátka s ouškem - průměr 52 mm</t>
  </si>
  <si>
    <t>50008</t>
  </si>
  <si>
    <t>SANC 500 F1/2xF1/2</t>
  </si>
  <si>
    <t>50009</t>
  </si>
  <si>
    <t>SANC 500 F3/8xF3/8</t>
  </si>
  <si>
    <t>50010</t>
  </si>
  <si>
    <t>SANC 500 F3/8xF1/2</t>
  </si>
  <si>
    <t>50090</t>
  </si>
  <si>
    <t>Pračková hadice napouštěcí s kolenem -500 cm</t>
  </si>
  <si>
    <t>50091</t>
  </si>
  <si>
    <t>60008</t>
  </si>
  <si>
    <t>SANC 600 F1/2xF1/2</t>
  </si>
  <si>
    <t>60009</t>
  </si>
  <si>
    <t>SANC 600 F3/8xF3/8</t>
  </si>
  <si>
    <t>60010</t>
  </si>
  <si>
    <t>SANC 600 F3/8xF1/2</t>
  </si>
  <si>
    <t>7.20.B</t>
  </si>
  <si>
    <t>Sáček šroub komplet WC</t>
  </si>
  <si>
    <t>80008</t>
  </si>
  <si>
    <t>SANC 800 F1/2xF1/2</t>
  </si>
  <si>
    <t>80009</t>
  </si>
  <si>
    <t>SANC 800 F3/8xF3/8</t>
  </si>
  <si>
    <t>80010</t>
  </si>
  <si>
    <t>SANC 800 F3/8xF1/2</t>
  </si>
  <si>
    <t>8250</t>
  </si>
  <si>
    <t>Flexibilní připojení k WC, s vnitřní elastickou gumou</t>
  </si>
  <si>
    <t>8415</t>
  </si>
  <si>
    <t>Odpadní manžeta centrická</t>
  </si>
  <si>
    <t>8417</t>
  </si>
  <si>
    <t>Odpadní manžeta excentrická</t>
  </si>
  <si>
    <t>8500</t>
  </si>
  <si>
    <t>Odpadní koleno 90° k připojení odpadu WC</t>
  </si>
  <si>
    <t>8502</t>
  </si>
  <si>
    <t>Odpadní koleno 22,5° k připojení odpadu WC</t>
  </si>
  <si>
    <t>8503</t>
  </si>
  <si>
    <t>Odpadní koleno 90° k připojení odpadu WC s odbočkou</t>
  </si>
  <si>
    <t>8505</t>
  </si>
  <si>
    <t>Přímý kus k připojení odpadu WC - 15 cm</t>
  </si>
  <si>
    <t>8506</t>
  </si>
  <si>
    <t>Přímý kus k připojení odpadu WC - 25 cm</t>
  </si>
  <si>
    <t>8507</t>
  </si>
  <si>
    <t>Přímý kus k připojení odpadu WC - 40 cm</t>
  </si>
  <si>
    <t>8508</t>
  </si>
  <si>
    <t>Odpadní koleno excentrické pro odpad WC</t>
  </si>
  <si>
    <t>8510</t>
  </si>
  <si>
    <t>Růžice k odpadním kolenům</t>
  </si>
  <si>
    <t>8511</t>
  </si>
  <si>
    <t>Růžice k odpadním kolenům dělená</t>
  </si>
  <si>
    <t>AC 905</t>
  </si>
  <si>
    <t>Náhradní kartuš pro sprchovou baterii QK 150</t>
  </si>
  <si>
    <t>AC 921</t>
  </si>
  <si>
    <t>Trubička přímá 12x300 mm</t>
  </si>
  <si>
    <t>AC 922</t>
  </si>
  <si>
    <t>Trubička zahnutá 12x300 mm</t>
  </si>
  <si>
    <t>AC 923</t>
  </si>
  <si>
    <t>Trubička zahnutá 12x150 mm</t>
  </si>
  <si>
    <t>AC 924</t>
  </si>
  <si>
    <t>Krytka na pisoár</t>
  </si>
  <si>
    <t>AC 950</t>
  </si>
  <si>
    <t>Regulátor teploty</t>
  </si>
  <si>
    <t>QK 100</t>
  </si>
  <si>
    <t>Samouzavírací baterie pisoárová ze zdi, jednocestná</t>
  </si>
  <si>
    <t>QK 150</t>
  </si>
  <si>
    <t>Samouzavírací baterie sprchová podomítková</t>
  </si>
  <si>
    <t>QK 240</t>
  </si>
  <si>
    <t xml:space="preserve">Maloobchodní ceník doplňkového sortimentu </t>
  </si>
  <si>
    <t>00901</t>
  </si>
  <si>
    <t>Rohový ventil  1/2" x 1/2"</t>
  </si>
  <si>
    <t>00906 A</t>
  </si>
  <si>
    <t>00906 B</t>
  </si>
  <si>
    <t>00906 C</t>
  </si>
  <si>
    <t>Rohový ventil vřetenový s keramickou kartuší pro připojení k WC 1/2" x 3/8"</t>
  </si>
  <si>
    <t>Rohový ventil vřetenový s keramickou kartuší pro připojení k WC 1/2" x 1/2"</t>
  </si>
  <si>
    <t>Rohový ventil vřetenový s keramickou kartuší pro připojení k WC 1/2" x 3/4"</t>
  </si>
  <si>
    <t>8595157290616</t>
  </si>
  <si>
    <t>8595157290623</t>
  </si>
  <si>
    <t>8595157290630</t>
  </si>
  <si>
    <t>1/8</t>
  </si>
  <si>
    <t>1-71 Komb.</t>
  </si>
  <si>
    <t>1-71 B</t>
  </si>
  <si>
    <t>8595157217125</t>
  </si>
  <si>
    <t>8595157217132</t>
  </si>
  <si>
    <t>Splachovač FN-011 Kombinovaný</t>
  </si>
  <si>
    <t>Splachovač FN-011 Bílý</t>
  </si>
  <si>
    <t>8595157270106</t>
  </si>
  <si>
    <t>Splachovač 7010</t>
  </si>
  <si>
    <t>1-2</t>
  </si>
  <si>
    <t>1-1</t>
  </si>
  <si>
    <t>1-5</t>
  </si>
  <si>
    <t>1-3</t>
  </si>
  <si>
    <t>1-4</t>
  </si>
  <si>
    <t>Splachovač 7000</t>
  </si>
  <si>
    <t>8595157270007</t>
  </si>
  <si>
    <t>8595157270304</t>
  </si>
  <si>
    <t>Splachovač 7030</t>
  </si>
  <si>
    <t>8595157270403</t>
  </si>
  <si>
    <t>Splachovač 7040</t>
  </si>
  <si>
    <t>8595157270205</t>
  </si>
  <si>
    <t>Splachovač 7020</t>
  </si>
  <si>
    <t>Návod 7000.pdf</t>
  </si>
  <si>
    <t>Návod 7010.pdf</t>
  </si>
  <si>
    <t>Návod 7020.pdf</t>
  </si>
  <si>
    <t>Návod 7030.pdf</t>
  </si>
  <si>
    <t>Návod 7040.pdf</t>
  </si>
  <si>
    <t>Návod FN-011.pdf</t>
  </si>
  <si>
    <t>WC nádrž UNI., provedení rekonstrukce (start-stop)</t>
  </si>
  <si>
    <t>WC nádrž UNI., provedení exkluziv (dual)</t>
  </si>
  <si>
    <t>WC nádrž PERLA 1313 - provedení kombi (start-stop)</t>
  </si>
  <si>
    <t>Návod TNV 2 - boční.pdf</t>
  </si>
  <si>
    <t>Vypouštěcí ventil 7040</t>
  </si>
  <si>
    <t>Vypouštěcí ventil 7030</t>
  </si>
  <si>
    <t>Vypouštěcí ventil 7020</t>
  </si>
  <si>
    <t>Vypouštěcí ventil 7010</t>
  </si>
  <si>
    <t>Vypouštěcí ventil 7000</t>
  </si>
  <si>
    <t>Sada chrom FN-011</t>
  </si>
  <si>
    <t>Vypouštěcí ventil FN-011</t>
  </si>
  <si>
    <t>1-9 7112</t>
  </si>
  <si>
    <t>Vypouštěcí ventil 7112 (pro nádrž exkluziv)</t>
  </si>
  <si>
    <t>Vypouštěcí ventil 7313 (pro nádrž kombi)</t>
  </si>
  <si>
    <t>Vypouštěcí ventil 7114 (pro nádrž rekonstrukce)</t>
  </si>
  <si>
    <t>1-10 7313</t>
  </si>
  <si>
    <t>1-13 7114</t>
  </si>
  <si>
    <t>1-11 7213</t>
  </si>
  <si>
    <t>Vypouštěcí ventil 7213 (pro nádrž nízkopoloženou)</t>
  </si>
  <si>
    <t>10.6.D</t>
  </si>
  <si>
    <t>Trubka krátká FN-011, křížek+výstupky</t>
  </si>
  <si>
    <t>3.4.</t>
  </si>
  <si>
    <t>Matice seřizovací</t>
  </si>
  <si>
    <t>7.28.</t>
  </si>
  <si>
    <t>Páčka FN-011</t>
  </si>
  <si>
    <t>7.29.</t>
  </si>
  <si>
    <t>Plovák FN-011</t>
  </si>
  <si>
    <t>7.30.</t>
  </si>
  <si>
    <t>Čep s úchytem FN-011</t>
  </si>
  <si>
    <t>7.31.</t>
  </si>
  <si>
    <t>Čep o 3mm</t>
  </si>
  <si>
    <t>7.32.</t>
  </si>
  <si>
    <t>Plášť FN-011</t>
  </si>
  <si>
    <t>7.33.</t>
  </si>
  <si>
    <t>Seřizovací šroub FN-011</t>
  </si>
  <si>
    <t>7.34.</t>
  </si>
  <si>
    <t>Kroužek vrchní</t>
  </si>
  <si>
    <t>7.35.</t>
  </si>
  <si>
    <t>Kroužek spodní</t>
  </si>
  <si>
    <t>Vypouštěcí ventil - řada 7000(7000-7030) - společné díly</t>
  </si>
  <si>
    <t>Plovák FN-011(malý)</t>
  </si>
  <si>
    <t>Plovák - bovden(velký)</t>
  </si>
  <si>
    <t>Matice průchozí 7000</t>
  </si>
  <si>
    <t>Matice krycí 7000</t>
  </si>
  <si>
    <t>10.6.E</t>
  </si>
  <si>
    <t>Trubka krátká 7000</t>
  </si>
  <si>
    <t>Sada příslušenství(spona s ozubem, šňůra 120cm, zvoneček, očko spl.)</t>
  </si>
  <si>
    <t>11.13.</t>
  </si>
  <si>
    <t>Sedlo zkrácené 7020</t>
  </si>
  <si>
    <t>10.23.B</t>
  </si>
  <si>
    <t xml:space="preserve">Trubka 7020 </t>
  </si>
  <si>
    <t>3.15.</t>
  </si>
  <si>
    <t>Podložka DIN125, 19,8x10,7</t>
  </si>
  <si>
    <t>3.20.</t>
  </si>
  <si>
    <t>Táhlo 8mm + matice, redukce, průchodka, podložka</t>
  </si>
  <si>
    <t>Trubka 7030</t>
  </si>
  <si>
    <t>Sedlo bez závitu 7030</t>
  </si>
  <si>
    <t>Sedlo bez závitu 7020</t>
  </si>
  <si>
    <t>10.23.C</t>
  </si>
  <si>
    <t>m 1/2"</t>
  </si>
  <si>
    <t>m 3/8"</t>
  </si>
  <si>
    <t>Mosazné pouzdro k napouštěcímu ventilu 1/2"</t>
  </si>
  <si>
    <t>Mosazné pouzdro k napouštěcímu ventilu 3/8"</t>
  </si>
  <si>
    <t>pouze s napouštěcím ventilem</t>
  </si>
  <si>
    <t>2-4</t>
  </si>
  <si>
    <t>2-43</t>
  </si>
  <si>
    <t>8595157224000</t>
  </si>
  <si>
    <t>8595157224307</t>
  </si>
  <si>
    <t>8595157210911</t>
  </si>
  <si>
    <t>8595157217118</t>
  </si>
  <si>
    <t>1-71</t>
  </si>
  <si>
    <t>Splachovač FN-011 dvoutlačítko</t>
  </si>
  <si>
    <t>8595157200097</t>
  </si>
  <si>
    <t>Pračková hadice vypouštěcí s ohybem -100 cm</t>
  </si>
  <si>
    <t>Pračková hadice vypouštěcí s ohybem -150 cm</t>
  </si>
  <si>
    <t>Pračková hadice vypouštěcí s ohybem -200 cm</t>
  </si>
  <si>
    <t>3131</t>
  </si>
  <si>
    <t>859515723131</t>
  </si>
  <si>
    <t>Flexibilní připojení odpadu WC 23-57 cm</t>
  </si>
  <si>
    <t>Napouštěcí ventil TNV 4</t>
  </si>
  <si>
    <t>Sada náhradních dílů TNV 4</t>
  </si>
  <si>
    <t>Těleso ventilu 1/2" TNV 3</t>
  </si>
  <si>
    <t>Víčko TNV 4(zelené)</t>
  </si>
  <si>
    <t>Krytka TNV 4(zelená)</t>
  </si>
  <si>
    <t>Trubka výpustná TNV 4(zelená)</t>
  </si>
  <si>
    <t>Seřizovací šroub TNV 4(zelený)</t>
  </si>
  <si>
    <t>9.7.A</t>
  </si>
  <si>
    <t>sítko</t>
  </si>
  <si>
    <t>9.18</t>
  </si>
  <si>
    <t>9.16</t>
  </si>
  <si>
    <t>9.19</t>
  </si>
  <si>
    <t>9.17</t>
  </si>
  <si>
    <t>8.21</t>
  </si>
  <si>
    <t>9.28</t>
  </si>
  <si>
    <t>Plastová redukce 1/2 na 3/8 těleso</t>
  </si>
  <si>
    <t>2-10</t>
  </si>
  <si>
    <t>TNV-4 B 1/2 boční přívod</t>
  </si>
  <si>
    <t xml:space="preserve">  </t>
  </si>
  <si>
    <t>00998 A</t>
  </si>
  <si>
    <t>Náhradní kuželka k zahradnímu ventilu 00998</t>
  </si>
  <si>
    <t>SANC 1200 F1/2xF1/2</t>
  </si>
  <si>
    <t>SANC 1200 F3/8xF3/8</t>
  </si>
  <si>
    <t>SANC 1200 F3/8xF1/2</t>
  </si>
  <si>
    <t>Komplet do keramické WC nádrže - TNV4-B,FN-011</t>
  </si>
  <si>
    <t>Komplet do keramické WC nádrže - TNV4-B,FN-03</t>
  </si>
  <si>
    <t>2-63</t>
  </si>
  <si>
    <t>8595157226301</t>
  </si>
  <si>
    <t>Napouštěcí ventil boční TNV-2 B  3/8"</t>
  </si>
  <si>
    <t>2-63 R</t>
  </si>
  <si>
    <t>8595157226318</t>
  </si>
  <si>
    <t>Napouštěcí ventil boční TNV-2 B  3/8" - s plastovou redukcí na 1/2"</t>
  </si>
  <si>
    <t>2-43 R</t>
  </si>
  <si>
    <t>Komplet do keramické WC nádrže - TNV2-S,FN-011</t>
  </si>
  <si>
    <t>Komplet do keramické WC nádrže - TNV2-S,FN-03</t>
  </si>
  <si>
    <t>S etážka - velký odskok</t>
  </si>
  <si>
    <t>S etážka - s osazením, malý odskok</t>
  </si>
  <si>
    <t xml:space="preserve"> </t>
  </si>
  <si>
    <t>5.28.</t>
  </si>
  <si>
    <t>5.24.</t>
  </si>
  <si>
    <t xml:space="preserve">Koleno 46x49 bílé </t>
  </si>
  <si>
    <t>Ceník je platný od 1.1. 2021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</si>
</sst>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0.0"/>
    <numFmt numFmtId="169" formatCode="#\ ##0.00"/>
    <numFmt numFmtId="170" formatCode="0.000"/>
    <numFmt numFmtId="171" formatCode="0&quot; %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b/>
      <sz val="8"/>
      <name val="Tahoma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9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4" fillId="0" borderId="10" xfId="0" applyNumberFormat="1" applyFont="1" applyBorder="1" applyAlignment="1">
      <alignment/>
    </xf>
    <xf numFmtId="0" fontId="3" fillId="0" borderId="10" xfId="36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6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0" fillId="0" borderId="10" xfId="0" applyFont="1" applyFill="1" applyBorder="1" applyAlignment="1" quotePrefix="1">
      <alignment/>
    </xf>
    <xf numFmtId="167" fontId="4" fillId="0" borderId="10" xfId="39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167" fontId="0" fillId="33" borderId="10" xfId="39" applyNumberFormat="1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/>
    </xf>
    <xf numFmtId="167" fontId="0" fillId="0" borderId="10" xfId="0" applyNumberFormat="1" applyBorder="1" applyAlignment="1">
      <alignment horizontal="right"/>
    </xf>
    <xf numFmtId="167" fontId="4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quotePrefix="1">
      <alignment/>
    </xf>
    <xf numFmtId="167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7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166" fontId="4" fillId="0" borderId="10" xfId="0" applyNumberFormat="1" applyFont="1" applyBorder="1" applyAlignment="1">
      <alignment/>
    </xf>
    <xf numFmtId="169" fontId="7" fillId="0" borderId="1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69" fontId="0" fillId="0" borderId="10" xfId="0" applyNumberFormat="1" applyFont="1" applyBorder="1" applyAlignment="1" applyProtection="1">
      <alignment horizontal="left"/>
      <protection/>
    </xf>
    <xf numFmtId="167" fontId="4" fillId="0" borderId="10" xfId="0" applyNumberFormat="1" applyFont="1" applyBorder="1" applyAlignment="1">
      <alignment/>
    </xf>
    <xf numFmtId="0" fontId="3" fillId="0" borderId="10" xfId="36" applyFont="1" applyBorder="1" applyAlignment="1" applyProtection="1">
      <alignment horizontal="center" vertical="center"/>
      <protection/>
    </xf>
    <xf numFmtId="170" fontId="0" fillId="0" borderId="10" xfId="0" applyNumberFormat="1" applyFont="1" applyBorder="1" applyAlignment="1">
      <alignment horizontal="center"/>
    </xf>
    <xf numFmtId="170" fontId="0" fillId="33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 quotePrefix="1">
      <alignment/>
    </xf>
    <xf numFmtId="7" fontId="4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 horizontal="left" inden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171" fontId="9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indent="1"/>
    </xf>
    <xf numFmtId="0" fontId="0" fillId="0" borderId="11" xfId="0" applyBorder="1" applyAlignment="1">
      <alignment/>
    </xf>
    <xf numFmtId="167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/>
    </xf>
    <xf numFmtId="167" fontId="4" fillId="0" borderId="10" xfId="0" applyNumberFormat="1" applyFont="1" applyFill="1" applyBorder="1" applyAlignment="1">
      <alignment/>
    </xf>
    <xf numFmtId="169" fontId="10" fillId="0" borderId="10" xfId="0" applyNumberFormat="1" applyFont="1" applyBorder="1" applyAlignment="1" applyProtection="1">
      <alignment horizontal="left"/>
      <protection/>
    </xf>
    <xf numFmtId="169" fontId="4" fillId="0" borderId="1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>
      <alignment horizontal="left" indent="1"/>
    </xf>
    <xf numFmtId="0" fontId="3" fillId="0" borderId="10" xfId="36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7" fontId="4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169" fontId="4" fillId="0" borderId="10" xfId="0" applyNumberFormat="1" applyFont="1" applyBorder="1" applyAlignment="1" applyProtection="1">
      <alignment horizontal="left" vertical="top"/>
      <protection/>
    </xf>
    <xf numFmtId="169" fontId="7" fillId="0" borderId="10" xfId="0" applyNumberFormat="1" applyFont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right"/>
    </xf>
    <xf numFmtId="0" fontId="3" fillId="0" borderId="14" xfId="36" applyBorder="1" applyAlignment="1" applyProtection="1">
      <alignment horizontal="center" vertical="center"/>
      <protection/>
    </xf>
    <xf numFmtId="0" fontId="3" fillId="0" borderId="14" xfId="36" applyBorder="1" applyAlignment="1" applyProtection="1">
      <alignment vertical="center"/>
      <protection/>
    </xf>
    <xf numFmtId="0" fontId="4" fillId="0" borderId="10" xfId="0" applyNumberFormat="1" applyFont="1" applyFill="1" applyBorder="1" applyAlignment="1" quotePrefix="1">
      <alignment horizontal="left"/>
    </xf>
    <xf numFmtId="0" fontId="4" fillId="0" borderId="10" xfId="0" applyNumberFormat="1" applyFont="1" applyBorder="1" applyAlignment="1" quotePrefix="1">
      <alignment horizontal="left"/>
    </xf>
    <xf numFmtId="49" fontId="0" fillId="33" borderId="10" xfId="0" applyNumberFormat="1" applyFill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14" xfId="36" applyFont="1" applyBorder="1" applyAlignment="1" applyProtection="1">
      <alignment horizontal="center" vertical="center"/>
      <protection/>
    </xf>
    <xf numFmtId="0" fontId="3" fillId="0" borderId="15" xfId="36" applyFont="1" applyBorder="1" applyAlignment="1" applyProtection="1">
      <alignment horizontal="center" vertical="center"/>
      <protection/>
    </xf>
    <xf numFmtId="0" fontId="3" fillId="0" borderId="11" xfId="36" applyFont="1" applyBorder="1" applyAlignment="1" applyProtection="1">
      <alignment horizontal="center" vertical="center"/>
      <protection/>
    </xf>
    <xf numFmtId="0" fontId="3" fillId="0" borderId="14" xfId="36" applyFont="1" applyBorder="1" applyAlignment="1" applyProtection="1">
      <alignment horizontal="center" vertical="center" wrapText="1"/>
      <protection/>
    </xf>
    <xf numFmtId="0" fontId="3" fillId="0" borderId="11" xfId="36" applyFont="1" applyBorder="1" applyAlignment="1" applyProtection="1">
      <alignment horizontal="center" vertical="center" wrapText="1"/>
      <protection/>
    </xf>
    <xf numFmtId="0" fontId="3" fillId="0" borderId="16" xfId="36" applyBorder="1" applyAlignment="1" applyProtection="1">
      <alignment horizontal="center" vertical="center"/>
      <protection/>
    </xf>
    <xf numFmtId="0" fontId="3" fillId="0" borderId="11" xfId="36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/>
    </xf>
    <xf numFmtId="0" fontId="3" fillId="0" borderId="14" xfId="36" applyBorder="1" applyAlignment="1" applyProtection="1">
      <alignment horizontal="center" vertical="center" wrapText="1"/>
      <protection/>
    </xf>
    <xf numFmtId="0" fontId="3" fillId="0" borderId="11" xfId="36" applyBorder="1" applyAlignment="1" applyProtection="1">
      <alignment horizontal="center" vertical="center" wrapText="1"/>
      <protection/>
    </xf>
    <xf numFmtId="0" fontId="3" fillId="0" borderId="14" xfId="36" applyBorder="1" applyAlignment="1" applyProtection="1">
      <alignment horizontal="center" vertical="center"/>
      <protection/>
    </xf>
    <xf numFmtId="0" fontId="3" fillId="0" borderId="15" xfId="36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indent="2"/>
    </xf>
    <xf numFmtId="0" fontId="5" fillId="0" borderId="18" xfId="0" applyFont="1" applyBorder="1" applyAlignment="1">
      <alignment horizontal="right" vertical="center" indent="2"/>
    </xf>
    <xf numFmtId="0" fontId="5" fillId="0" borderId="19" xfId="0" applyFont="1" applyBorder="1" applyAlignment="1">
      <alignment horizontal="right" vertical="center" indent="2"/>
    </xf>
    <xf numFmtId="0" fontId="4" fillId="0" borderId="14" xfId="0" applyNumberFormat="1" applyFont="1" applyBorder="1" applyAlignment="1">
      <alignment horizontal="center" vertical="center" wrapText="1" shrinkToFit="1"/>
    </xf>
    <xf numFmtId="0" fontId="4" fillId="0" borderId="17" xfId="0" applyNumberFormat="1" applyFont="1" applyBorder="1" applyAlignment="1">
      <alignment horizontal="center" vertical="center" wrapText="1" shrinkToFit="1"/>
    </xf>
    <xf numFmtId="49" fontId="4" fillId="0" borderId="14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right" vertical="center" wrapText="1" indent="2"/>
    </xf>
    <xf numFmtId="0" fontId="5" fillId="0" borderId="18" xfId="0" applyFont="1" applyBorder="1" applyAlignment="1">
      <alignment horizontal="right" vertical="center" wrapText="1" indent="2"/>
    </xf>
    <xf numFmtId="0" fontId="5" fillId="0" borderId="19" xfId="0" applyFont="1" applyBorder="1" applyAlignment="1">
      <alignment horizontal="right" vertical="center" wrapText="1" indent="2"/>
    </xf>
    <xf numFmtId="0" fontId="3" fillId="0" borderId="10" xfId="36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36" applyFont="1" applyBorder="1" applyAlignment="1" applyProtection="1">
      <alignment horizontal="center" vertical="center" wrapText="1" shrinkToFit="1"/>
      <protection/>
    </xf>
    <xf numFmtId="0" fontId="3" fillId="0" borderId="10" xfId="36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36" applyBorder="1" applyAlignment="1" applyProtection="1">
      <alignment horizontal="center" vertical="center" wrapText="1"/>
      <protection/>
    </xf>
    <xf numFmtId="0" fontId="3" fillId="0" borderId="15" xfId="36" applyFont="1" applyBorder="1" applyAlignment="1" applyProtection="1">
      <alignment horizontal="center" vertical="center" wrapText="1"/>
      <protection/>
    </xf>
    <xf numFmtId="0" fontId="3" fillId="0" borderId="15" xfId="36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indent="2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Normální 2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685800</xdr:colOff>
      <xdr:row>0</xdr:row>
      <xdr:rowOff>962025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457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1371600</xdr:colOff>
      <xdr:row>0</xdr:row>
      <xdr:rowOff>876300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533400</xdr:colOff>
      <xdr:row>0</xdr:row>
      <xdr:rowOff>809625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143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lcon-jihlava.cz/images/obsah/file/ke_stazeni/navody/tnv-2b.pdf" TargetMode="External" /><Relationship Id="rId2" Type="http://schemas.openxmlformats.org/officeDocument/2006/relationships/hyperlink" Target="http://falcon-jihlava.cz/images/obsah/file/ke_stazeni/navody/FN-011%20A4.pdf" TargetMode="External" /><Relationship Id="rId3" Type="http://schemas.openxmlformats.org/officeDocument/2006/relationships/hyperlink" Target="http://www.falcon-jihlava.cz/images/obsah/file/ke_stazeni/navody/n%C3%A1vod_fn-03.jpg" TargetMode="External" /><Relationship Id="rId4" Type="http://schemas.openxmlformats.org/officeDocument/2006/relationships/hyperlink" Target="http://www.falcon-jihlava.cz/images/obsah/file/ke_stazeni/navody/Sada_splach_s.jpg" TargetMode="External" /><Relationship Id="rId5" Type="http://schemas.openxmlformats.org/officeDocument/2006/relationships/hyperlink" Target="http://www.falcon-jihlava.cz/images/obsah/file/ke_stazeni/navody/Sada_splach.jpg" TargetMode="External" /><Relationship Id="rId6" Type="http://schemas.openxmlformats.org/officeDocument/2006/relationships/hyperlink" Target="http://www.falcon-jihlava.cz/images/obsah/file/ke_stazeni/navody/komplet-N%C3%A1vod_fn-03.pdf" TargetMode="External" /><Relationship Id="rId7" Type="http://schemas.openxmlformats.org/officeDocument/2006/relationships/hyperlink" Target="http://www.falcon-jihlava.cz/images/obsah/file/ke_stazeni/navody/komplet-N%C3%A1vod.pdf" TargetMode="External" /><Relationship Id="rId8" Type="http://schemas.openxmlformats.org/officeDocument/2006/relationships/hyperlink" Target="http://www.falcon-jihlava.cz/images/obsah/file/ke_stazeni/navody/n%C3%A1vod_fn-03.jpg" TargetMode="External" /><Relationship Id="rId9" Type="http://schemas.openxmlformats.org/officeDocument/2006/relationships/hyperlink" Target="http://falcon-jihlava.cz/images/obsah/file/ke_stazeni/navody/VV%207000_v2.pdf" TargetMode="External" /><Relationship Id="rId10" Type="http://schemas.openxmlformats.org/officeDocument/2006/relationships/hyperlink" Target="http://www.falcon-jihlava.cz/images/obsah/file/ke_stazeni/navody/komplet-N%C3%A1vod.pdf" TargetMode="External" /><Relationship Id="rId11" Type="http://schemas.openxmlformats.org/officeDocument/2006/relationships/hyperlink" Target="http://falcon-jihlava.cz/images/obsah/file/ke_stazeni/navody/VV%207010_v2.pdf" TargetMode="External" /><Relationship Id="rId12" Type="http://schemas.openxmlformats.org/officeDocument/2006/relationships/hyperlink" Target="http://falcon-jihlava.cz/images/obsah/file/ke_stazeni/navody/VV%207020_v2.pdf" TargetMode="External" /><Relationship Id="rId13" Type="http://schemas.openxmlformats.org/officeDocument/2006/relationships/hyperlink" Target="http://falcon-jihlava.cz/images/obsah/file/ke_stazeni/navody/VV%207030_v2.pdf" TargetMode="External" /><Relationship Id="rId14" Type="http://schemas.openxmlformats.org/officeDocument/2006/relationships/hyperlink" Target="http://falcon-jihlava.cz/images/obsah/file/ke_stazeni/navody/VV%207040_v2.pdf" TargetMode="External" /><Relationship Id="rId15" Type="http://schemas.openxmlformats.org/officeDocument/2006/relationships/hyperlink" Target="http://www.falcon-jihlava.cz/images/obsah/file/ke_stazeni/navody/n%C3%A1vod_PERLA.pdf" TargetMode="External" /><Relationship Id="rId16" Type="http://schemas.openxmlformats.org/officeDocument/2006/relationships/hyperlink" Target="http://www.falcon-jihlava.cz/images/obsah/file/ke_stazeni/navody/tnv2-s.pdf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lcon-jihlava.cz/images/obsah/image/vyrobky/nakres_tnv2S.jpg" TargetMode="External" /><Relationship Id="rId2" Type="http://schemas.openxmlformats.org/officeDocument/2006/relationships/hyperlink" Target="http://www.falcon-jihlava.cz/images/obsah/image/vyrobky/nakres_1110.jpg" TargetMode="External" /><Relationship Id="rId3" Type="http://schemas.openxmlformats.org/officeDocument/2006/relationships/hyperlink" Target="http://www.falcon-jihlava.cz/images/obsah/image/vyrobky/nakres_fn-03.jpg" TargetMode="External" /><Relationship Id="rId4" Type="http://schemas.openxmlformats.org/officeDocument/2006/relationships/hyperlink" Target="http://www.falcon-jihlava.cz/images/obsah/image/vyrobky/nakresy/nakres_fn-03a.jpg" TargetMode="External" /><Relationship Id="rId5" Type="http://schemas.openxmlformats.org/officeDocument/2006/relationships/hyperlink" Target="http://www.falcon-jihlava.cz/images/obsah/image/vyrobky/nakresy/nakres_1110.jpg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lcon-jihlava.cz/images/obsah/image/zbozi/00423.jpg" TargetMode="External" /><Relationship Id="rId2" Type="http://schemas.openxmlformats.org/officeDocument/2006/relationships/hyperlink" Target="http://www.falcon-jihlava.cz/images/obsah/image/zbozi/00424.jpg" TargetMode="External" /><Relationship Id="rId3" Type="http://schemas.openxmlformats.org/officeDocument/2006/relationships/hyperlink" Target="http://www.falcon-jihlava.cz/images/obsah/image/zbozi/00425.jpg" TargetMode="External" /><Relationship Id="rId4" Type="http://schemas.openxmlformats.org/officeDocument/2006/relationships/hyperlink" Target="http://www.falcon-jihlava.cz/images/obsah/image/zbozi/zahr_had.jpg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12.28125" style="1" customWidth="1"/>
    <col min="2" max="2" width="14.140625" style="1" customWidth="1"/>
    <col min="3" max="3" width="56.00390625" style="0" customWidth="1"/>
    <col min="4" max="4" width="10.8515625" style="0" customWidth="1"/>
    <col min="5" max="5" width="13.00390625" style="0" customWidth="1"/>
    <col min="6" max="6" width="12.28125" style="0" customWidth="1"/>
    <col min="7" max="7" width="26.8515625" style="0" customWidth="1"/>
    <col min="8" max="8" width="0.5625" style="0" customWidth="1"/>
    <col min="9" max="9" width="13.421875" style="0" customWidth="1"/>
  </cols>
  <sheetData>
    <row r="1" spans="1:9" ht="87" customHeight="1">
      <c r="A1" s="100" t="s">
        <v>218</v>
      </c>
      <c r="B1" s="101"/>
      <c r="C1" s="101"/>
      <c r="D1" s="101"/>
      <c r="E1" s="101"/>
      <c r="F1" s="101"/>
      <c r="G1" s="102"/>
      <c r="I1" s="52">
        <v>0</v>
      </c>
    </row>
    <row r="2" spans="1:9" ht="12.75" customHeight="1">
      <c r="A2" s="105" t="s">
        <v>214</v>
      </c>
      <c r="B2" s="105" t="s">
        <v>68</v>
      </c>
      <c r="C2" s="96" t="s">
        <v>215</v>
      </c>
      <c r="D2" s="103" t="s">
        <v>216</v>
      </c>
      <c r="E2" s="96" t="s">
        <v>362</v>
      </c>
      <c r="F2" s="96" t="s">
        <v>203</v>
      </c>
      <c r="G2" s="96" t="s">
        <v>217</v>
      </c>
      <c r="H2" s="56"/>
      <c r="I2" s="98" t="s">
        <v>202</v>
      </c>
    </row>
    <row r="3" spans="1:9" ht="13.5" thickBot="1">
      <c r="A3" s="106"/>
      <c r="B3" s="106"/>
      <c r="C3" s="97"/>
      <c r="D3" s="104"/>
      <c r="E3" s="97"/>
      <c r="F3" s="97"/>
      <c r="G3" s="97"/>
      <c r="H3" s="58"/>
      <c r="I3" s="99"/>
    </row>
    <row r="4" spans="1:9" ht="12.75">
      <c r="A4" s="53" t="s">
        <v>763</v>
      </c>
      <c r="B4" s="44" t="s">
        <v>765</v>
      </c>
      <c r="C4" s="54" t="s">
        <v>160</v>
      </c>
      <c r="D4" s="7">
        <v>40</v>
      </c>
      <c r="E4" s="33">
        <v>169</v>
      </c>
      <c r="F4" s="39">
        <v>0.085</v>
      </c>
      <c r="G4" s="87"/>
      <c r="I4" s="37" t="str">
        <f aca="true" t="shared" si="0" ref="I4:I13">IF($I$1,(E4*((100-$I$1)/100))," ")</f>
        <v> </v>
      </c>
    </row>
    <row r="5" spans="1:9" ht="12.75">
      <c r="A5" s="53" t="s">
        <v>764</v>
      </c>
      <c r="B5" s="44" t="s">
        <v>766</v>
      </c>
      <c r="C5" s="54" t="s">
        <v>161</v>
      </c>
      <c r="D5" s="7">
        <v>40</v>
      </c>
      <c r="E5" s="33">
        <v>169</v>
      </c>
      <c r="F5" s="39">
        <v>0.085</v>
      </c>
      <c r="G5" s="88"/>
      <c r="I5" s="37" t="str">
        <f t="shared" si="0"/>
        <v> </v>
      </c>
    </row>
    <row r="6" spans="1:9" ht="12.75">
      <c r="A6" s="53" t="s">
        <v>810</v>
      </c>
      <c r="B6" s="44" t="s">
        <v>9</v>
      </c>
      <c r="C6" s="6" t="s">
        <v>10</v>
      </c>
      <c r="D6" s="7">
        <v>40</v>
      </c>
      <c r="E6" s="33">
        <v>169</v>
      </c>
      <c r="F6" s="39">
        <v>0.089</v>
      </c>
      <c r="G6" s="77"/>
      <c r="I6" s="37" t="str">
        <f t="shared" si="0"/>
        <v> </v>
      </c>
    </row>
    <row r="7" spans="1:9" ht="12.75">
      <c r="A7" s="53" t="s">
        <v>0</v>
      </c>
      <c r="B7" s="44" t="s">
        <v>1</v>
      </c>
      <c r="C7" s="6" t="s">
        <v>2</v>
      </c>
      <c r="D7" s="7">
        <v>40</v>
      </c>
      <c r="E7" s="33">
        <v>169</v>
      </c>
      <c r="F7" s="39">
        <v>0.085</v>
      </c>
      <c r="G7" s="76" t="s">
        <v>702</v>
      </c>
      <c r="I7" s="37" t="str">
        <f t="shared" si="0"/>
        <v> </v>
      </c>
    </row>
    <row r="8" spans="1:9" ht="12.75">
      <c r="A8" s="53" t="s">
        <v>804</v>
      </c>
      <c r="B8" s="44" t="s">
        <v>805</v>
      </c>
      <c r="C8" s="6" t="s">
        <v>806</v>
      </c>
      <c r="D8" s="7">
        <v>40</v>
      </c>
      <c r="E8" s="33">
        <v>169</v>
      </c>
      <c r="F8" s="39">
        <v>0.085</v>
      </c>
      <c r="G8" s="76"/>
      <c r="I8" s="37" t="str">
        <f t="shared" si="0"/>
        <v> </v>
      </c>
    </row>
    <row r="9" spans="1:9" ht="12.75">
      <c r="A9" s="53" t="s">
        <v>807</v>
      </c>
      <c r="B9" s="44" t="s">
        <v>808</v>
      </c>
      <c r="C9" s="6" t="s">
        <v>809</v>
      </c>
      <c r="D9" s="7">
        <v>40</v>
      </c>
      <c r="E9" s="33">
        <v>169</v>
      </c>
      <c r="F9" s="39">
        <v>0.089</v>
      </c>
      <c r="G9" s="76"/>
      <c r="I9" s="37" t="str">
        <f t="shared" si="0"/>
        <v> </v>
      </c>
    </row>
    <row r="10" spans="1:9" ht="12.75">
      <c r="A10" s="32" t="s">
        <v>219</v>
      </c>
      <c r="B10" s="44" t="s">
        <v>192</v>
      </c>
      <c r="C10" s="6" t="s">
        <v>220</v>
      </c>
      <c r="D10" s="7">
        <v>50</v>
      </c>
      <c r="E10" s="33">
        <v>169</v>
      </c>
      <c r="F10" s="39">
        <v>0.11</v>
      </c>
      <c r="G10" s="82" t="s">
        <v>58</v>
      </c>
      <c r="I10" s="37" t="str">
        <f t="shared" si="0"/>
        <v> </v>
      </c>
    </row>
    <row r="11" spans="1:9" ht="12.75">
      <c r="A11" s="32" t="s">
        <v>221</v>
      </c>
      <c r="B11" s="44" t="s">
        <v>193</v>
      </c>
      <c r="C11" s="6" t="s">
        <v>222</v>
      </c>
      <c r="D11" s="7">
        <v>50</v>
      </c>
      <c r="E11" s="33">
        <v>169</v>
      </c>
      <c r="F11" s="39">
        <v>0.105</v>
      </c>
      <c r="G11" s="84"/>
      <c r="I11" s="37" t="str">
        <f t="shared" si="0"/>
        <v> </v>
      </c>
    </row>
    <row r="12" spans="1:9" ht="12.75">
      <c r="A12" s="75" t="s">
        <v>758</v>
      </c>
      <c r="B12" s="44"/>
      <c r="C12" s="6" t="s">
        <v>760</v>
      </c>
      <c r="D12" s="7"/>
      <c r="E12" s="33">
        <v>70</v>
      </c>
      <c r="F12" s="39"/>
      <c r="G12" s="94" t="s">
        <v>762</v>
      </c>
      <c r="I12" s="37" t="str">
        <f t="shared" si="0"/>
        <v> </v>
      </c>
    </row>
    <row r="13" spans="1:9" ht="12.75">
      <c r="A13" s="75" t="s">
        <v>759</v>
      </c>
      <c r="B13" s="44"/>
      <c r="C13" s="6" t="s">
        <v>761</v>
      </c>
      <c r="D13" s="7"/>
      <c r="E13" s="33">
        <v>70</v>
      </c>
      <c r="F13" s="39"/>
      <c r="G13" s="95"/>
      <c r="I13" s="37" t="str">
        <f t="shared" si="0"/>
        <v> </v>
      </c>
    </row>
    <row r="14" spans="1:9" ht="7.5" customHeight="1">
      <c r="A14" s="10"/>
      <c r="B14" s="43"/>
      <c r="C14" s="11"/>
      <c r="D14" s="12"/>
      <c r="E14" s="13"/>
      <c r="F14" s="40"/>
      <c r="G14" s="11"/>
      <c r="H14" s="48"/>
      <c r="I14" s="49"/>
    </row>
    <row r="15" spans="1:9" ht="12.75">
      <c r="A15" s="63">
        <v>1110</v>
      </c>
      <c r="B15" s="45" t="s">
        <v>194</v>
      </c>
      <c r="C15" s="6" t="s">
        <v>700</v>
      </c>
      <c r="D15" s="72" t="s">
        <v>671</v>
      </c>
      <c r="E15" s="8">
        <v>980</v>
      </c>
      <c r="F15" s="39">
        <v>2.54</v>
      </c>
      <c r="G15" s="82" t="s">
        <v>67</v>
      </c>
      <c r="I15" s="37" t="str">
        <f aca="true" t="shared" si="1" ref="I15:I21">IF($I$1,(E15*((100-$I$1)/100))," ")</f>
        <v> </v>
      </c>
    </row>
    <row r="16" spans="1:9" ht="12.75">
      <c r="A16" s="63">
        <v>1111</v>
      </c>
      <c r="B16" s="45" t="s">
        <v>195</v>
      </c>
      <c r="C16" s="6" t="s">
        <v>699</v>
      </c>
      <c r="D16" s="72" t="s">
        <v>671</v>
      </c>
      <c r="E16" s="8">
        <v>910</v>
      </c>
      <c r="F16" s="39">
        <v>2.569</v>
      </c>
      <c r="G16" s="83"/>
      <c r="I16" s="37" t="str">
        <f t="shared" si="1"/>
        <v> </v>
      </c>
    </row>
    <row r="17" spans="1:9" ht="12.75">
      <c r="A17" s="5" t="s">
        <v>223</v>
      </c>
      <c r="B17" s="45" t="s">
        <v>196</v>
      </c>
      <c r="C17" s="6" t="s">
        <v>701</v>
      </c>
      <c r="D17" s="72" t="s">
        <v>671</v>
      </c>
      <c r="E17" s="8">
        <v>910</v>
      </c>
      <c r="F17" s="39">
        <v>2.261</v>
      </c>
      <c r="G17" s="84"/>
      <c r="I17" s="37" t="str">
        <f t="shared" si="1"/>
        <v> </v>
      </c>
    </row>
    <row r="18" spans="1:9" ht="12.75">
      <c r="A18" s="5" t="s">
        <v>3</v>
      </c>
      <c r="B18" s="45" t="s">
        <v>5</v>
      </c>
      <c r="C18" s="6" t="s">
        <v>8</v>
      </c>
      <c r="D18" s="7">
        <v>1</v>
      </c>
      <c r="E18" s="8">
        <v>1090</v>
      </c>
      <c r="F18" s="39"/>
      <c r="G18" s="9"/>
      <c r="I18" s="37" t="str">
        <f t="shared" si="1"/>
        <v> </v>
      </c>
    </row>
    <row r="19" spans="1:9" ht="12.75">
      <c r="A19" s="5" t="s">
        <v>4</v>
      </c>
      <c r="B19" s="45" t="s">
        <v>6</v>
      </c>
      <c r="C19" s="6" t="s">
        <v>7</v>
      </c>
      <c r="D19" s="7">
        <v>1</v>
      </c>
      <c r="E19" s="8">
        <v>1090</v>
      </c>
      <c r="F19" s="39"/>
      <c r="G19" s="9"/>
      <c r="I19" s="37" t="str">
        <f t="shared" si="1"/>
        <v> </v>
      </c>
    </row>
    <row r="20" spans="1:9" ht="12.75">
      <c r="A20" s="5" t="s">
        <v>209</v>
      </c>
      <c r="B20" s="45" t="s">
        <v>207</v>
      </c>
      <c r="C20" s="31" t="s">
        <v>211</v>
      </c>
      <c r="D20" s="7">
        <v>1</v>
      </c>
      <c r="E20" s="8">
        <v>169</v>
      </c>
      <c r="F20" s="39">
        <v>0.512</v>
      </c>
      <c r="G20" s="9" t="s">
        <v>213</v>
      </c>
      <c r="I20" s="37" t="str">
        <f t="shared" si="1"/>
        <v> </v>
      </c>
    </row>
    <row r="21" spans="1:9" ht="12.75">
      <c r="A21" s="5" t="s">
        <v>208</v>
      </c>
      <c r="B21" s="45" t="s">
        <v>210</v>
      </c>
      <c r="C21" s="31" t="s">
        <v>212</v>
      </c>
      <c r="D21" s="7">
        <v>1</v>
      </c>
      <c r="E21" s="8">
        <v>183</v>
      </c>
      <c r="F21" s="39">
        <v>0.579</v>
      </c>
      <c r="G21" s="9" t="s">
        <v>213</v>
      </c>
      <c r="I21" s="37" t="str">
        <f t="shared" si="1"/>
        <v> </v>
      </c>
    </row>
    <row r="22" spans="1:9" ht="7.5" customHeight="1">
      <c r="A22" s="10"/>
      <c r="B22" s="43"/>
      <c r="C22" s="11"/>
      <c r="D22" s="12"/>
      <c r="E22" s="13"/>
      <c r="F22" s="40"/>
      <c r="G22" s="11"/>
      <c r="H22" s="48"/>
      <c r="I22" s="49"/>
    </row>
    <row r="23" spans="1:9" ht="12.75">
      <c r="A23" s="5" t="s">
        <v>680</v>
      </c>
      <c r="B23" s="45" t="s">
        <v>686</v>
      </c>
      <c r="C23" s="6" t="s">
        <v>685</v>
      </c>
      <c r="D23" s="7">
        <v>30</v>
      </c>
      <c r="E23" s="8">
        <v>377</v>
      </c>
      <c r="F23" s="39">
        <v>0.272</v>
      </c>
      <c r="G23" s="9" t="s">
        <v>693</v>
      </c>
      <c r="I23" s="37" t="str">
        <f>IF($I$1,(E23*((100-$I$1)/100))," ")</f>
        <v> </v>
      </c>
    </row>
    <row r="24" spans="1:9" ht="12.75">
      <c r="A24" s="5" t="s">
        <v>681</v>
      </c>
      <c r="B24" s="45" t="s">
        <v>678</v>
      </c>
      <c r="C24" s="6" t="s">
        <v>679</v>
      </c>
      <c r="D24" s="7">
        <v>30</v>
      </c>
      <c r="E24" s="8">
        <v>296</v>
      </c>
      <c r="F24" s="39">
        <v>0.198</v>
      </c>
      <c r="G24" s="64" t="s">
        <v>694</v>
      </c>
      <c r="I24" s="37" t="str">
        <f>IF($I$1,(E24*((100-$I$1)/100))," ")</f>
        <v> </v>
      </c>
    </row>
    <row r="25" spans="1:9" ht="12.75">
      <c r="A25" s="5" t="s">
        <v>682</v>
      </c>
      <c r="B25" s="45" t="s">
        <v>691</v>
      </c>
      <c r="C25" s="6" t="s">
        <v>692</v>
      </c>
      <c r="D25" s="7">
        <v>30</v>
      </c>
      <c r="E25" s="8">
        <v>316</v>
      </c>
      <c r="F25" s="39">
        <v>0.218</v>
      </c>
      <c r="G25" s="64" t="s">
        <v>695</v>
      </c>
      <c r="I25" s="37" t="str">
        <f>IF($I$1,(E25*((100-$I$1)/100))," ")</f>
        <v> </v>
      </c>
    </row>
    <row r="26" spans="1:9" ht="12.75">
      <c r="A26" s="5" t="s">
        <v>683</v>
      </c>
      <c r="B26" s="45" t="s">
        <v>687</v>
      </c>
      <c r="C26" s="6" t="s">
        <v>688</v>
      </c>
      <c r="D26" s="7">
        <v>30</v>
      </c>
      <c r="E26" s="8">
        <v>342</v>
      </c>
      <c r="F26" s="39">
        <v>0.2</v>
      </c>
      <c r="G26" s="64" t="s">
        <v>696</v>
      </c>
      <c r="I26" s="37" t="str">
        <f>IF($I$1,(E26*((100-$I$1)/100))," ")</f>
        <v> </v>
      </c>
    </row>
    <row r="27" spans="1:9" ht="12.75">
      <c r="A27" s="5" t="s">
        <v>684</v>
      </c>
      <c r="B27" s="45" t="s">
        <v>689</v>
      </c>
      <c r="C27" s="6" t="s">
        <v>690</v>
      </c>
      <c r="D27" s="7">
        <v>30</v>
      </c>
      <c r="E27" s="8">
        <v>211</v>
      </c>
      <c r="F27" s="39">
        <v>0.133</v>
      </c>
      <c r="G27" s="64" t="s">
        <v>697</v>
      </c>
      <c r="I27" s="37" t="str">
        <f>IF($I$1,(E27*((100-$I$1)/100))," ")</f>
        <v> </v>
      </c>
    </row>
    <row r="28" spans="1:9" ht="7.5" customHeight="1">
      <c r="A28" s="10"/>
      <c r="B28" s="43"/>
      <c r="C28" s="11"/>
      <c r="D28" s="12"/>
      <c r="E28" s="13"/>
      <c r="F28" s="40"/>
      <c r="G28" s="11"/>
      <c r="H28" s="48"/>
      <c r="I28" s="49"/>
    </row>
    <row r="29" spans="1:9" ht="12.75">
      <c r="A29" s="5" t="s">
        <v>769</v>
      </c>
      <c r="B29" s="45" t="s">
        <v>768</v>
      </c>
      <c r="C29" s="31" t="s">
        <v>770</v>
      </c>
      <c r="D29" s="7">
        <v>30</v>
      </c>
      <c r="E29" s="8">
        <v>435</v>
      </c>
      <c r="F29" s="39">
        <v>0.296</v>
      </c>
      <c r="G29" s="92" t="s">
        <v>698</v>
      </c>
      <c r="I29" s="37" t="str">
        <f>IF($I$1,(E29*((100-$I$1)/100))," ")</f>
        <v> </v>
      </c>
    </row>
    <row r="30" spans="1:9" ht="12.75">
      <c r="A30" s="5" t="s">
        <v>672</v>
      </c>
      <c r="B30" s="45" t="s">
        <v>674</v>
      </c>
      <c r="C30" s="6" t="s">
        <v>676</v>
      </c>
      <c r="D30" s="7">
        <v>30</v>
      </c>
      <c r="E30" s="8">
        <v>421</v>
      </c>
      <c r="F30" s="39">
        <v>0.296</v>
      </c>
      <c r="G30" s="93"/>
      <c r="I30" s="37" t="str">
        <f>IF($I$1,(E30*((100-$I$1)/100))," ")</f>
        <v> </v>
      </c>
    </row>
    <row r="31" spans="1:9" ht="12.75">
      <c r="A31" s="5" t="s">
        <v>673</v>
      </c>
      <c r="B31" s="45" t="s">
        <v>675</v>
      </c>
      <c r="C31" s="6" t="s">
        <v>677</v>
      </c>
      <c r="D31" s="7">
        <v>30</v>
      </c>
      <c r="E31" s="8">
        <v>409</v>
      </c>
      <c r="F31" s="39">
        <v>0.296</v>
      </c>
      <c r="G31" s="88"/>
      <c r="I31" s="37" t="str">
        <f>IF($I$1,(E31*((100-$I$1)/100))," ")</f>
        <v> </v>
      </c>
    </row>
    <row r="32" spans="1:9" ht="12.75" customHeight="1">
      <c r="A32" s="5" t="s">
        <v>20</v>
      </c>
      <c r="B32" s="45" t="s">
        <v>197</v>
      </c>
      <c r="C32" s="6" t="s">
        <v>21</v>
      </c>
      <c r="D32" s="7">
        <v>30</v>
      </c>
      <c r="E32" s="8">
        <v>331</v>
      </c>
      <c r="F32" s="39">
        <v>0.283</v>
      </c>
      <c r="G32" s="38" t="s">
        <v>64</v>
      </c>
      <c r="I32" s="37" t="str">
        <f>IF($I$1,(E32*((100-$I$1)/100))," ")</f>
        <v> </v>
      </c>
    </row>
    <row r="33" spans="1:9" ht="7.5" customHeight="1">
      <c r="A33" s="10"/>
      <c r="B33" s="43"/>
      <c r="C33" s="11"/>
      <c r="D33" s="12"/>
      <c r="E33" s="13"/>
      <c r="F33" s="40"/>
      <c r="G33" s="11"/>
      <c r="H33" s="48"/>
      <c r="I33" s="49"/>
    </row>
    <row r="34" spans="1:9" ht="12.75" customHeight="1">
      <c r="A34" s="5" t="s">
        <v>224</v>
      </c>
      <c r="B34" s="44" t="s">
        <v>198</v>
      </c>
      <c r="C34" s="6" t="s">
        <v>802</v>
      </c>
      <c r="D34" s="7">
        <v>25</v>
      </c>
      <c r="E34" s="8">
        <v>541</v>
      </c>
      <c r="F34" s="39">
        <v>0.432</v>
      </c>
      <c r="G34" s="85" t="s">
        <v>65</v>
      </c>
      <c r="I34" s="37" t="str">
        <f>IF($I$1,(E34*((100-$I$1)/100))," ")</f>
        <v> </v>
      </c>
    </row>
    <row r="35" spans="1:9" ht="12.75">
      <c r="A35" s="5" t="s">
        <v>361</v>
      </c>
      <c r="B35" s="44" t="s">
        <v>199</v>
      </c>
      <c r="C35" s="6" t="s">
        <v>811</v>
      </c>
      <c r="D35" s="7">
        <v>25</v>
      </c>
      <c r="E35" s="8">
        <v>541</v>
      </c>
      <c r="F35" s="39">
        <v>0.459</v>
      </c>
      <c r="G35" s="86"/>
      <c r="I35" s="37" t="str">
        <f>IF($I$1,(E35*((100-$I$1)/100))," ")</f>
        <v> </v>
      </c>
    </row>
    <row r="36" spans="1:9" ht="12.75" customHeight="1">
      <c r="A36" s="5" t="s">
        <v>62</v>
      </c>
      <c r="B36" s="44" t="s">
        <v>200</v>
      </c>
      <c r="C36" s="31" t="s">
        <v>803</v>
      </c>
      <c r="D36" s="7">
        <v>25</v>
      </c>
      <c r="E36" s="8">
        <v>456</v>
      </c>
      <c r="F36" s="39">
        <v>0.479</v>
      </c>
      <c r="G36" s="90" t="s">
        <v>66</v>
      </c>
      <c r="I36" s="37" t="str">
        <f>IF($I$1,(E36*((100-$I$1)/100))," ")</f>
        <v> </v>
      </c>
    </row>
    <row r="37" spans="1:9" ht="12.75" customHeight="1">
      <c r="A37" s="5" t="s">
        <v>63</v>
      </c>
      <c r="B37" s="44" t="s">
        <v>201</v>
      </c>
      <c r="C37" s="31" t="s">
        <v>812</v>
      </c>
      <c r="D37" s="7">
        <v>25</v>
      </c>
      <c r="E37" s="8">
        <v>456</v>
      </c>
      <c r="F37" s="39">
        <v>0.506</v>
      </c>
      <c r="G37" s="91"/>
      <c r="I37" s="37" t="str">
        <f>IF($I$1,(E37*((100-$I$1)/100))," ")</f>
        <v> </v>
      </c>
    </row>
    <row r="38" spans="1:9" ht="7.5" customHeight="1">
      <c r="A38" s="10"/>
      <c r="B38" s="51"/>
      <c r="C38" s="11"/>
      <c r="D38" s="12"/>
      <c r="E38" s="13"/>
      <c r="F38" s="40"/>
      <c r="G38" s="11"/>
      <c r="H38" s="48"/>
      <c r="I38" s="49"/>
    </row>
    <row r="40" spans="1:9" ht="12.75">
      <c r="A40" s="89"/>
      <c r="B40" s="89"/>
      <c r="C40" s="89"/>
      <c r="D40" s="89"/>
      <c r="E40" s="89"/>
      <c r="F40" s="89"/>
      <c r="G40" s="89"/>
      <c r="H40" s="89"/>
      <c r="I40" s="89"/>
    </row>
    <row r="41" spans="1:9" ht="12.75">
      <c r="A41" s="81"/>
      <c r="B41" s="81"/>
      <c r="C41" s="81"/>
      <c r="D41" s="81"/>
      <c r="E41" s="81"/>
      <c r="F41" s="81"/>
      <c r="G41" s="81"/>
      <c r="H41" s="81"/>
      <c r="I41" s="81"/>
    </row>
    <row r="43" ht="12.75">
      <c r="A43" s="4" t="s">
        <v>819</v>
      </c>
    </row>
    <row r="44" ht="12.75">
      <c r="A44" s="1" t="s">
        <v>225</v>
      </c>
    </row>
    <row r="69" ht="7.5" customHeight="1"/>
  </sheetData>
  <sheetProtection/>
  <mergeCells count="18">
    <mergeCell ref="F2:F3"/>
    <mergeCell ref="I2:I3"/>
    <mergeCell ref="A1:G1"/>
    <mergeCell ref="E2:E3"/>
    <mergeCell ref="D2:D3"/>
    <mergeCell ref="A2:A3"/>
    <mergeCell ref="C2:C3"/>
    <mergeCell ref="G2:G3"/>
    <mergeCell ref="B2:B3"/>
    <mergeCell ref="A41:I41"/>
    <mergeCell ref="G15:G17"/>
    <mergeCell ref="G34:G35"/>
    <mergeCell ref="G4:G5"/>
    <mergeCell ref="A40:I40"/>
    <mergeCell ref="G36:G37"/>
    <mergeCell ref="G29:G31"/>
    <mergeCell ref="G12:G13"/>
    <mergeCell ref="G10:G11"/>
  </mergeCells>
  <hyperlinks>
    <hyperlink ref="G7" r:id="rId1" display="http://www.falcon-jihlava.cz/images/obsah/file/ke_stazeni/navody/tnv-2b.pdf"/>
    <hyperlink ref="G29:G31" r:id="rId2" display="Návod FN-03.jpg"/>
    <hyperlink ref="G29" r:id="rId3" display="http://www.falcon-jihlava.cz/images/obsah/file/ke_stazeni/navody/n%C3%A1vod_fn-03.jpg"/>
    <hyperlink ref="G21" r:id="rId4" display="Vyobrazení svodů.jpg"/>
    <hyperlink ref="G20" r:id="rId5" display="Vyobrazení svodů.jpg"/>
    <hyperlink ref="G36:G37" r:id="rId6" display="Návod komplet do keramických nádrží - FN-03.pdf"/>
    <hyperlink ref="G36" r:id="rId7" display="http://www.falcon-jihlava.cz/images/obsah/file/ke_stazeni/navody/komplet-N%C3%A1vod.pdf"/>
    <hyperlink ref="G32" r:id="rId8" display="http://www.falcon-jihlava.cz/images/obsah/file/ke_stazeni/navody/n%C3%A1vod_fn-03.jpg"/>
    <hyperlink ref="G23" r:id="rId9" display="Návod 7000.pdf"/>
    <hyperlink ref="G34" r:id="rId10" display="http://www.falcon-jihlava.cz/images/obsah/file/ke_stazeni/navody/komplet-N%C3%A1vod.pdf"/>
    <hyperlink ref="G24" r:id="rId11" display="Návod 7010.pdf"/>
    <hyperlink ref="G25" r:id="rId12" display="Návod 7020.pdf"/>
    <hyperlink ref="G26" r:id="rId13" display="Návod 7030.pdf"/>
    <hyperlink ref="G27" r:id="rId14" display="Návod 7040.pdf"/>
    <hyperlink ref="G15" r:id="rId15" display="http://www.falcon-jihlava.cz/images/obsah/file/ke_stazeni/navody/n%C3%A1vod_PERLA.pdf"/>
    <hyperlink ref="G10" r:id="rId16" display="http://www.falcon-jihlava.cz/images/obsah/file/ke_stazeni/navody/tnv2-s.pdf"/>
  </hyperlinks>
  <printOptions/>
  <pageMargins left="0.35433070866141736" right="0.35433070866141736" top="0.1968503937007874" bottom="0.3937007874015748" header="0.5118110236220472" footer="0.5118110236220472"/>
  <pageSetup fitToHeight="1" fitToWidth="1" horizontalDpi="600" verticalDpi="600" orientation="landscape" paperSize="9" scale="89" r:id="rId20"/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zoomScalePageLayoutView="0" workbookViewId="0" topLeftCell="A1">
      <pane ySplit="3" topLeftCell="A4" activePane="bottomLeft" state="frozen"/>
      <selection pane="topLeft" activeCell="A71" sqref="A71"/>
      <selection pane="bottomLeft" activeCell="A5" sqref="A5"/>
    </sheetView>
  </sheetViews>
  <sheetFormatPr defaultColWidth="9.140625" defaultRowHeight="12.75"/>
  <cols>
    <col min="1" max="1" width="35.140625" style="1" customWidth="1"/>
    <col min="2" max="2" width="35.140625" style="0" customWidth="1"/>
    <col min="3" max="3" width="13.00390625" style="0" customWidth="1"/>
    <col min="4" max="4" width="20.7109375" style="0" customWidth="1"/>
    <col min="5" max="5" width="0.5625" style="0" customWidth="1"/>
    <col min="6" max="6" width="13.421875" style="0" customWidth="1"/>
  </cols>
  <sheetData>
    <row r="1" spans="1:6" ht="87" customHeight="1">
      <c r="A1" s="109" t="s">
        <v>204</v>
      </c>
      <c r="B1" s="110"/>
      <c r="C1" s="110"/>
      <c r="D1" s="111"/>
      <c r="F1" s="52">
        <v>0</v>
      </c>
    </row>
    <row r="2" spans="1:6" ht="12.75" customHeight="1">
      <c r="A2" s="105" t="s">
        <v>214</v>
      </c>
      <c r="B2" s="96" t="s">
        <v>215</v>
      </c>
      <c r="C2" s="96" t="s">
        <v>362</v>
      </c>
      <c r="D2" s="116" t="s">
        <v>259</v>
      </c>
      <c r="E2" s="56"/>
      <c r="F2" s="117" t="s">
        <v>202</v>
      </c>
    </row>
    <row r="3" spans="1:6" ht="12.75">
      <c r="A3" s="108"/>
      <c r="B3" s="107"/>
      <c r="C3" s="107"/>
      <c r="D3" s="96"/>
      <c r="E3" s="56"/>
      <c r="F3" s="98"/>
    </row>
    <row r="4" spans="1:6" ht="12.75">
      <c r="A4" s="66"/>
      <c r="B4" s="68" t="s">
        <v>778</v>
      </c>
      <c r="C4" s="65"/>
      <c r="D4" s="115"/>
      <c r="E4" s="6"/>
      <c r="F4" s="67"/>
    </row>
    <row r="5" spans="1:6" ht="12.75">
      <c r="A5" s="14" t="s">
        <v>791</v>
      </c>
      <c r="B5" s="15" t="s">
        <v>779</v>
      </c>
      <c r="C5" s="16">
        <v>29.6</v>
      </c>
      <c r="D5" s="115"/>
      <c r="E5" s="6"/>
      <c r="F5" s="37" t="str">
        <f>IF($F$1,(C5*((100-$F$1)/100))," ")</f>
        <v> </v>
      </c>
    </row>
    <row r="6" spans="1:6" ht="12.75">
      <c r="A6" s="61" t="s">
        <v>126</v>
      </c>
      <c r="B6" s="34" t="s">
        <v>780</v>
      </c>
      <c r="C6" s="16">
        <v>40.5</v>
      </c>
      <c r="D6" s="115"/>
      <c r="E6" s="6"/>
      <c r="F6" s="37" t="str">
        <f aca="true" t="shared" si="0" ref="F6:F16">IF($F$1,(C6*((100-$F$1)/100))," ")</f>
        <v> </v>
      </c>
    </row>
    <row r="7" spans="1:6" ht="12.75">
      <c r="A7" s="61" t="s">
        <v>787</v>
      </c>
      <c r="B7" s="34" t="s">
        <v>781</v>
      </c>
      <c r="C7" s="16">
        <v>8</v>
      </c>
      <c r="D7" s="115"/>
      <c r="E7" s="6"/>
      <c r="F7" s="37" t="str">
        <f t="shared" si="0"/>
        <v> </v>
      </c>
    </row>
    <row r="8" spans="1:6" ht="12.75">
      <c r="A8" s="61" t="s">
        <v>788</v>
      </c>
      <c r="B8" s="34" t="s">
        <v>782</v>
      </c>
      <c r="C8" s="16">
        <v>9.9</v>
      </c>
      <c r="D8" s="115"/>
      <c r="E8" s="6"/>
      <c r="F8" s="37" t="str">
        <f t="shared" si="0"/>
        <v> </v>
      </c>
    </row>
    <row r="9" spans="1:6" ht="12.75">
      <c r="A9" s="61" t="s">
        <v>122</v>
      </c>
      <c r="B9" s="34" t="s">
        <v>240</v>
      </c>
      <c r="C9" s="16">
        <v>12.1</v>
      </c>
      <c r="D9" s="115"/>
      <c r="E9" s="6"/>
      <c r="F9" s="37" t="str">
        <f t="shared" si="0"/>
        <v> </v>
      </c>
    </row>
    <row r="10" spans="1:6" ht="12.75">
      <c r="A10" s="61" t="s">
        <v>121</v>
      </c>
      <c r="B10" s="34" t="s">
        <v>125</v>
      </c>
      <c r="C10" s="16">
        <v>2</v>
      </c>
      <c r="D10" s="115"/>
      <c r="E10" s="6"/>
      <c r="F10" s="37" t="str">
        <f t="shared" si="0"/>
        <v> </v>
      </c>
    </row>
    <row r="11" spans="1:6" ht="12.75">
      <c r="A11" s="61" t="s">
        <v>789</v>
      </c>
      <c r="B11" s="34" t="s">
        <v>783</v>
      </c>
      <c r="C11" s="16">
        <v>20.8</v>
      </c>
      <c r="D11" s="115"/>
      <c r="E11" s="6"/>
      <c r="F11" s="37" t="str">
        <f t="shared" si="0"/>
        <v> </v>
      </c>
    </row>
    <row r="12" spans="1:6" ht="12.75">
      <c r="A12" s="61" t="s">
        <v>123</v>
      </c>
      <c r="B12" s="34" t="s">
        <v>124</v>
      </c>
      <c r="C12" s="16">
        <v>20.9</v>
      </c>
      <c r="D12" s="115"/>
      <c r="E12" s="6"/>
      <c r="F12" s="37" t="str">
        <f t="shared" si="0"/>
        <v> </v>
      </c>
    </row>
    <row r="13" spans="1:6" ht="12.75">
      <c r="A13" s="61" t="s">
        <v>790</v>
      </c>
      <c r="B13" s="34" t="s">
        <v>784</v>
      </c>
      <c r="C13" s="16">
        <v>4.699999999999999</v>
      </c>
      <c r="D13" s="115"/>
      <c r="E13" s="6"/>
      <c r="F13" s="37" t="str">
        <f t="shared" si="0"/>
        <v> </v>
      </c>
    </row>
    <row r="14" spans="1:6" ht="12.75">
      <c r="A14" s="61" t="s">
        <v>226</v>
      </c>
      <c r="B14" s="34" t="s">
        <v>127</v>
      </c>
      <c r="C14" s="16">
        <v>10.5</v>
      </c>
      <c r="D14" s="115"/>
      <c r="E14" s="6"/>
      <c r="F14" s="37" t="str">
        <f t="shared" si="0"/>
        <v> </v>
      </c>
    </row>
    <row r="15" spans="1:6" ht="12.75">
      <c r="A15" s="61" t="s">
        <v>785</v>
      </c>
      <c r="B15" s="34" t="s">
        <v>786</v>
      </c>
      <c r="C15" s="16">
        <v>6.3</v>
      </c>
      <c r="D15" s="115"/>
      <c r="E15" s="6"/>
      <c r="F15" s="37" t="str">
        <f t="shared" si="0"/>
        <v> </v>
      </c>
    </row>
    <row r="16" spans="1:6" ht="12.75">
      <c r="A16" s="14" t="s">
        <v>792</v>
      </c>
      <c r="B16" s="34" t="s">
        <v>793</v>
      </c>
      <c r="C16" s="16">
        <v>27.5</v>
      </c>
      <c r="D16" s="115"/>
      <c r="E16" s="6"/>
      <c r="F16" s="37" t="str">
        <f t="shared" si="0"/>
        <v> </v>
      </c>
    </row>
    <row r="17" spans="1:6" ht="7.5" customHeight="1">
      <c r="A17" s="19"/>
      <c r="B17" s="11"/>
      <c r="C17" s="20" t="s">
        <v>815</v>
      </c>
      <c r="D17" s="11"/>
      <c r="E17" s="11"/>
      <c r="F17" s="49"/>
    </row>
    <row r="18" spans="1:6" ht="12.75">
      <c r="A18" s="47"/>
      <c r="B18" s="57" t="s">
        <v>268</v>
      </c>
      <c r="C18" s="46" t="s">
        <v>815</v>
      </c>
      <c r="D18" s="46"/>
      <c r="F18" s="54"/>
    </row>
    <row r="19" spans="1:6" ht="12.75" customHeight="1">
      <c r="A19" s="14" t="s">
        <v>232</v>
      </c>
      <c r="B19" s="15" t="s">
        <v>233</v>
      </c>
      <c r="C19" s="16">
        <v>12.6</v>
      </c>
      <c r="D19" s="114"/>
      <c r="F19" s="37" t="str">
        <f aca="true" t="shared" si="1" ref="F19:F32">IF($F$1,(C19*((100-$F$1)/100))," ")</f>
        <v> </v>
      </c>
    </row>
    <row r="20" spans="1:6" ht="12.75">
      <c r="A20" s="14" t="s">
        <v>226</v>
      </c>
      <c r="B20" s="15" t="s">
        <v>234</v>
      </c>
      <c r="C20" s="16">
        <v>10.5</v>
      </c>
      <c r="D20" s="115"/>
      <c r="F20" s="37" t="str">
        <f t="shared" si="1"/>
        <v> </v>
      </c>
    </row>
    <row r="21" spans="1:6" ht="12.75">
      <c r="A21" s="14" t="s">
        <v>235</v>
      </c>
      <c r="B21" s="15" t="s">
        <v>236</v>
      </c>
      <c r="C21" s="16">
        <v>7</v>
      </c>
      <c r="D21" s="115"/>
      <c r="F21" s="37" t="str">
        <f t="shared" si="1"/>
        <v> </v>
      </c>
    </row>
    <row r="22" spans="1:6" ht="12.75">
      <c r="A22" s="14" t="s">
        <v>237</v>
      </c>
      <c r="B22" s="15" t="s">
        <v>238</v>
      </c>
      <c r="C22" s="16">
        <v>3.8000000000000003</v>
      </c>
      <c r="D22" s="115"/>
      <c r="F22" s="37" t="str">
        <f t="shared" si="1"/>
        <v> </v>
      </c>
    </row>
    <row r="23" spans="1:6" ht="12.75">
      <c r="A23" s="14" t="s">
        <v>239</v>
      </c>
      <c r="B23" s="15" t="s">
        <v>240</v>
      </c>
      <c r="C23" s="16">
        <v>8.299999999999999</v>
      </c>
      <c r="D23" s="115"/>
      <c r="F23" s="37" t="str">
        <f t="shared" si="1"/>
        <v> </v>
      </c>
    </row>
    <row r="24" spans="1:6" ht="12.75">
      <c r="A24" s="14" t="s">
        <v>241</v>
      </c>
      <c r="B24" s="15" t="s">
        <v>242</v>
      </c>
      <c r="C24" s="16">
        <v>2.8000000000000003</v>
      </c>
      <c r="D24" s="114" t="s">
        <v>59</v>
      </c>
      <c r="F24" s="37" t="str">
        <f t="shared" si="1"/>
        <v> </v>
      </c>
    </row>
    <row r="25" spans="1:6" ht="12.75">
      <c r="A25" s="14" t="s">
        <v>243</v>
      </c>
      <c r="B25" s="15" t="s">
        <v>244</v>
      </c>
      <c r="C25" s="16">
        <v>20.8</v>
      </c>
      <c r="D25" s="116"/>
      <c r="F25" s="37" t="str">
        <f t="shared" si="1"/>
        <v> </v>
      </c>
    </row>
    <row r="26" spans="1:6" ht="12.75">
      <c r="A26" s="14" t="s">
        <v>245</v>
      </c>
      <c r="B26" s="15" t="s">
        <v>246</v>
      </c>
      <c r="C26" s="16">
        <v>21.400000000000002</v>
      </c>
      <c r="D26" s="116"/>
      <c r="F26" s="37" t="str">
        <f t="shared" si="1"/>
        <v> </v>
      </c>
    </row>
    <row r="27" spans="1:6" ht="12.75">
      <c r="A27" s="14" t="s">
        <v>247</v>
      </c>
      <c r="B27" s="15" t="s">
        <v>248</v>
      </c>
      <c r="C27" s="16">
        <v>4.699999999999999</v>
      </c>
      <c r="D27" s="116"/>
      <c r="F27" s="37" t="str">
        <f t="shared" si="1"/>
        <v> </v>
      </c>
    </row>
    <row r="28" spans="1:6" ht="12.75">
      <c r="A28" s="14" t="s">
        <v>249</v>
      </c>
      <c r="B28" s="15" t="s">
        <v>250</v>
      </c>
      <c r="C28" s="16">
        <v>7.3999999999999995</v>
      </c>
      <c r="D28" s="116"/>
      <c r="F28" s="37" t="str">
        <f t="shared" si="1"/>
        <v> </v>
      </c>
    </row>
    <row r="29" spans="1:6" ht="12.75">
      <c r="A29" s="14" t="s">
        <v>251</v>
      </c>
      <c r="B29" s="15" t="s">
        <v>252</v>
      </c>
      <c r="C29" s="16">
        <v>4</v>
      </c>
      <c r="D29" s="116"/>
      <c r="F29" s="37" t="str">
        <f t="shared" si="1"/>
        <v> </v>
      </c>
    </row>
    <row r="30" spans="1:6" ht="12.75">
      <c r="A30" s="14" t="s">
        <v>253</v>
      </c>
      <c r="B30" s="15" t="s">
        <v>254</v>
      </c>
      <c r="C30" s="16">
        <v>1.4000000000000001</v>
      </c>
      <c r="D30" s="116"/>
      <c r="F30" s="37" t="str">
        <f t="shared" si="1"/>
        <v> </v>
      </c>
    </row>
    <row r="31" spans="1:6" ht="12.75">
      <c r="A31" s="14" t="s">
        <v>255</v>
      </c>
      <c r="B31" s="15" t="s">
        <v>256</v>
      </c>
      <c r="C31" s="16">
        <v>4.699999999999999</v>
      </c>
      <c r="D31" s="116"/>
      <c r="F31" s="37" t="str">
        <f t="shared" si="1"/>
        <v> </v>
      </c>
    </row>
    <row r="32" spans="1:6" ht="12.75">
      <c r="A32" s="17" t="s">
        <v>257</v>
      </c>
      <c r="B32" s="59" t="s">
        <v>258</v>
      </c>
      <c r="C32" s="16">
        <v>20.9</v>
      </c>
      <c r="D32" s="116"/>
      <c r="F32" s="37" t="str">
        <f t="shared" si="1"/>
        <v> </v>
      </c>
    </row>
    <row r="33" spans="1:6" ht="7.5" customHeight="1">
      <c r="A33" s="19"/>
      <c r="B33" s="11"/>
      <c r="C33" s="20" t="s">
        <v>815</v>
      </c>
      <c r="D33" s="11"/>
      <c r="E33" s="11"/>
      <c r="F33" s="49"/>
    </row>
    <row r="34" spans="1:6" ht="12.75">
      <c r="A34" s="21"/>
      <c r="B34" s="22" t="s">
        <v>271</v>
      </c>
      <c r="C34" s="23" t="s">
        <v>815</v>
      </c>
      <c r="D34" s="112"/>
      <c r="F34" s="50"/>
    </row>
    <row r="35" spans="1:6" ht="12.75">
      <c r="A35" s="14" t="s">
        <v>260</v>
      </c>
      <c r="B35" s="15" t="s">
        <v>261</v>
      </c>
      <c r="C35" s="16">
        <v>9.7</v>
      </c>
      <c r="D35" s="112"/>
      <c r="F35" s="37" t="str">
        <f>IF($F$1,(C35*((100-$F$1)/100))," ")</f>
        <v> </v>
      </c>
    </row>
    <row r="36" spans="1:6" ht="12.75">
      <c r="A36" s="14" t="s">
        <v>262</v>
      </c>
      <c r="B36" s="15" t="s">
        <v>263</v>
      </c>
      <c r="C36" s="16">
        <v>2593</v>
      </c>
      <c r="D36" s="113"/>
      <c r="F36" s="37" t="str">
        <f>IF($F$1,(C36*((100-$F$1)/100))," ")</f>
        <v> </v>
      </c>
    </row>
    <row r="37" spans="1:6" ht="12.75">
      <c r="A37" s="14" t="s">
        <v>264</v>
      </c>
      <c r="B37" s="15" t="s">
        <v>265</v>
      </c>
      <c r="C37" s="16">
        <v>2.6</v>
      </c>
      <c r="D37" s="113"/>
      <c r="F37" s="37" t="str">
        <f>IF($F$1,(C37*((100-$F$1)/100))," ")</f>
        <v> </v>
      </c>
    </row>
    <row r="38" spans="1:6" ht="12.75">
      <c r="A38" s="14" t="s">
        <v>266</v>
      </c>
      <c r="B38" s="15" t="s">
        <v>267</v>
      </c>
      <c r="C38" s="16">
        <v>2.6</v>
      </c>
      <c r="D38" s="113"/>
      <c r="F38" s="37" t="str">
        <f>IF($F$1,(C38*((100-$F$1)/100))," ")</f>
        <v> </v>
      </c>
    </row>
    <row r="39" spans="1:6" ht="7.5" customHeight="1">
      <c r="A39" s="10"/>
      <c r="B39" s="11"/>
      <c r="C39" s="24" t="s">
        <v>815</v>
      </c>
      <c r="D39" s="11"/>
      <c r="E39" s="11"/>
      <c r="F39" s="49"/>
    </row>
    <row r="40" spans="1:6" ht="12.75">
      <c r="A40" s="21"/>
      <c r="B40" s="22" t="s">
        <v>270</v>
      </c>
      <c r="C40" s="23" t="s">
        <v>815</v>
      </c>
      <c r="D40" s="6"/>
      <c r="F40" s="50"/>
    </row>
    <row r="41" spans="1:6" ht="12.75">
      <c r="A41" s="14" t="s">
        <v>710</v>
      </c>
      <c r="B41" s="18" t="s">
        <v>711</v>
      </c>
      <c r="C41" s="16">
        <v>313.8</v>
      </c>
      <c r="D41" s="118" t="s">
        <v>60</v>
      </c>
      <c r="F41" s="37" t="str">
        <f aca="true" t="shared" si="2" ref="F41:F74">IF($F$1,(C41*((100-$F$1)/100))," ")</f>
        <v> </v>
      </c>
    </row>
    <row r="42" spans="1:6" ht="12.75">
      <c r="A42" s="14" t="s">
        <v>714</v>
      </c>
      <c r="B42" s="18" t="s">
        <v>712</v>
      </c>
      <c r="C42" s="16">
        <v>235.29999999999998</v>
      </c>
      <c r="D42" s="118"/>
      <c r="F42" s="37" t="str">
        <f t="shared" si="2"/>
        <v> </v>
      </c>
    </row>
    <row r="43" spans="1:6" ht="12.75">
      <c r="A43" s="14" t="s">
        <v>716</v>
      </c>
      <c r="B43" s="18" t="s">
        <v>717</v>
      </c>
      <c r="C43" s="16">
        <v>291</v>
      </c>
      <c r="D43" s="118"/>
      <c r="F43" s="37" t="str">
        <f t="shared" si="2"/>
        <v> </v>
      </c>
    </row>
    <row r="44" spans="1:6" ht="12.75">
      <c r="A44" s="14" t="s">
        <v>715</v>
      </c>
      <c r="B44" s="18" t="s">
        <v>713</v>
      </c>
      <c r="C44" s="16">
        <v>285.90000000000003</v>
      </c>
      <c r="D44" s="118"/>
      <c r="F44" s="37" t="str">
        <f t="shared" si="2"/>
        <v> </v>
      </c>
    </row>
    <row r="45" spans="1:6" ht="12.75">
      <c r="A45" s="14" t="s">
        <v>794</v>
      </c>
      <c r="B45" s="15" t="s">
        <v>795</v>
      </c>
      <c r="C45" s="16">
        <v>140.8</v>
      </c>
      <c r="D45" s="118"/>
      <c r="F45" s="37" t="str">
        <f t="shared" si="2"/>
        <v> </v>
      </c>
    </row>
    <row r="46" spans="1:6" ht="12.75">
      <c r="A46" s="14" t="s">
        <v>337</v>
      </c>
      <c r="B46" s="15" t="s">
        <v>272</v>
      </c>
      <c r="C46" s="16">
        <v>11.299999999999999</v>
      </c>
      <c r="D46" s="118"/>
      <c r="F46" s="37" t="str">
        <f t="shared" si="2"/>
        <v> </v>
      </c>
    </row>
    <row r="47" spans="1:6" ht="12.75">
      <c r="A47" s="14" t="s">
        <v>228</v>
      </c>
      <c r="B47" s="15" t="s">
        <v>229</v>
      </c>
      <c r="C47" s="16">
        <v>15.2</v>
      </c>
      <c r="D47" s="118"/>
      <c r="F47" s="37" t="str">
        <f t="shared" si="2"/>
        <v> </v>
      </c>
    </row>
    <row r="48" spans="1:6" ht="12.75" customHeight="1">
      <c r="A48" s="14" t="s">
        <v>273</v>
      </c>
      <c r="B48" s="15" t="s">
        <v>274</v>
      </c>
      <c r="C48" s="16">
        <v>2.1</v>
      </c>
      <c r="D48" s="118"/>
      <c r="F48" s="37" t="str">
        <f t="shared" si="2"/>
        <v> </v>
      </c>
    </row>
    <row r="49" spans="1:6" ht="12.75" customHeight="1">
      <c r="A49" s="14" t="s">
        <v>275</v>
      </c>
      <c r="B49" s="15" t="s">
        <v>276</v>
      </c>
      <c r="C49" s="16">
        <v>6.3999999999999995</v>
      </c>
      <c r="D49" s="118"/>
      <c r="F49" s="37" t="str">
        <f t="shared" si="2"/>
        <v> </v>
      </c>
    </row>
    <row r="50" spans="1:6" ht="12.75">
      <c r="A50" s="14" t="s">
        <v>277</v>
      </c>
      <c r="B50" s="15" t="s">
        <v>278</v>
      </c>
      <c r="C50" s="16">
        <v>9.5</v>
      </c>
      <c r="D50" s="118"/>
      <c r="F50" s="37" t="str">
        <f t="shared" si="2"/>
        <v> </v>
      </c>
    </row>
    <row r="51" spans="1:6" ht="12.75">
      <c r="A51" s="14" t="s">
        <v>279</v>
      </c>
      <c r="B51" s="15" t="s">
        <v>280</v>
      </c>
      <c r="C51" s="16">
        <v>10.2</v>
      </c>
      <c r="D51" s="118"/>
      <c r="F51" s="37" t="str">
        <f t="shared" si="2"/>
        <v> </v>
      </c>
    </row>
    <row r="52" spans="1:6" ht="12.75">
      <c r="A52" s="14" t="s">
        <v>281</v>
      </c>
      <c r="B52" s="15" t="s">
        <v>282</v>
      </c>
      <c r="C52" s="16">
        <v>17.3</v>
      </c>
      <c r="D52" s="118"/>
      <c r="F52" s="37" t="str">
        <f t="shared" si="2"/>
        <v> </v>
      </c>
    </row>
    <row r="53" spans="1:6" ht="12.75">
      <c r="A53" s="14" t="s">
        <v>283</v>
      </c>
      <c r="B53" s="15" t="s">
        <v>284</v>
      </c>
      <c r="C53" s="16">
        <v>11.7</v>
      </c>
      <c r="D53" s="118"/>
      <c r="F53" s="37" t="str">
        <f t="shared" si="2"/>
        <v> </v>
      </c>
    </row>
    <row r="54" spans="1:6" ht="12.75">
      <c r="A54" s="14" t="s">
        <v>285</v>
      </c>
      <c r="B54" s="15" t="s">
        <v>286</v>
      </c>
      <c r="C54" s="16">
        <v>2.9</v>
      </c>
      <c r="D54" s="118"/>
      <c r="F54" s="37" t="str">
        <f t="shared" si="2"/>
        <v> </v>
      </c>
    </row>
    <row r="55" spans="1:6" ht="12.75" customHeight="1">
      <c r="A55" s="14" t="s">
        <v>287</v>
      </c>
      <c r="B55" s="15" t="s">
        <v>288</v>
      </c>
      <c r="C55" s="16">
        <v>3.6</v>
      </c>
      <c r="D55" s="118"/>
      <c r="F55" s="37" t="str">
        <f t="shared" si="2"/>
        <v> </v>
      </c>
    </row>
    <row r="56" spans="1:6" ht="12.75">
      <c r="A56" s="14" t="s">
        <v>289</v>
      </c>
      <c r="B56" s="15" t="s">
        <v>290</v>
      </c>
      <c r="C56" s="16">
        <v>28.6</v>
      </c>
      <c r="D56" s="118"/>
      <c r="F56" s="37" t="str">
        <f t="shared" si="2"/>
        <v> </v>
      </c>
    </row>
    <row r="57" spans="1:6" ht="12.75">
      <c r="A57" s="14" t="s">
        <v>291</v>
      </c>
      <c r="B57" s="15" t="s">
        <v>292</v>
      </c>
      <c r="C57" s="16">
        <v>17.3</v>
      </c>
      <c r="D57" s="118"/>
      <c r="F57" s="37" t="str">
        <f t="shared" si="2"/>
        <v> </v>
      </c>
    </row>
    <row r="58" spans="1:6" ht="12.75">
      <c r="A58" s="14" t="s">
        <v>293</v>
      </c>
      <c r="B58" s="15" t="s">
        <v>294</v>
      </c>
      <c r="C58" s="16">
        <v>34.4</v>
      </c>
      <c r="D58" s="118"/>
      <c r="F58" s="37" t="str">
        <f t="shared" si="2"/>
        <v> </v>
      </c>
    </row>
    <row r="59" spans="1:6" ht="12.75">
      <c r="A59" s="14" t="s">
        <v>295</v>
      </c>
      <c r="B59" s="15" t="s">
        <v>296</v>
      </c>
      <c r="C59" s="16">
        <v>403.6</v>
      </c>
      <c r="D59" s="118"/>
      <c r="F59" s="37" t="str">
        <f t="shared" si="2"/>
        <v> </v>
      </c>
    </row>
    <row r="60" spans="1:6" ht="12.75">
      <c r="A60" s="14" t="s">
        <v>297</v>
      </c>
      <c r="B60" s="15" t="s">
        <v>298</v>
      </c>
      <c r="C60" s="16">
        <v>110.19999999999999</v>
      </c>
      <c r="D60" s="118"/>
      <c r="F60" s="37" t="str">
        <f t="shared" si="2"/>
        <v> </v>
      </c>
    </row>
    <row r="61" spans="1:6" ht="12.75">
      <c r="A61" s="14" t="s">
        <v>299</v>
      </c>
      <c r="B61" s="15" t="s">
        <v>300</v>
      </c>
      <c r="C61" s="16">
        <v>72.19999999999999</v>
      </c>
      <c r="D61" s="118"/>
      <c r="F61" s="37" t="str">
        <f t="shared" si="2"/>
        <v> </v>
      </c>
    </row>
    <row r="62" spans="1:6" ht="12.75">
      <c r="A62" s="14" t="s">
        <v>301</v>
      </c>
      <c r="B62" s="15" t="s">
        <v>302</v>
      </c>
      <c r="C62" s="16">
        <v>10.2</v>
      </c>
      <c r="D62" s="118"/>
      <c r="F62" s="37" t="str">
        <f t="shared" si="2"/>
        <v> </v>
      </c>
    </row>
    <row r="63" spans="1:6" ht="12.75">
      <c r="A63" s="14" t="s">
        <v>303</v>
      </c>
      <c r="B63" s="15" t="s">
        <v>304</v>
      </c>
      <c r="C63" s="16">
        <v>10.2</v>
      </c>
      <c r="D63" s="118"/>
      <c r="F63" s="37" t="str">
        <f t="shared" si="2"/>
        <v> </v>
      </c>
    </row>
    <row r="64" spans="1:6" ht="12.75">
      <c r="A64" s="14" t="s">
        <v>305</v>
      </c>
      <c r="B64" s="15" t="s">
        <v>306</v>
      </c>
      <c r="C64" s="16">
        <v>3.6</v>
      </c>
      <c r="D64" s="118"/>
      <c r="F64" s="37" t="str">
        <f t="shared" si="2"/>
        <v> </v>
      </c>
    </row>
    <row r="65" spans="1:6" ht="12.75">
      <c r="A65" s="25" t="s">
        <v>307</v>
      </c>
      <c r="B65" s="15" t="s">
        <v>308</v>
      </c>
      <c r="C65" s="16">
        <v>49</v>
      </c>
      <c r="D65" s="118"/>
      <c r="F65" s="37" t="str">
        <f t="shared" si="2"/>
        <v> </v>
      </c>
    </row>
    <row r="66" spans="1:6" ht="12.75">
      <c r="A66" s="25" t="s">
        <v>817</v>
      </c>
      <c r="B66" s="15" t="s">
        <v>818</v>
      </c>
      <c r="C66" s="16">
        <v>57</v>
      </c>
      <c r="D66" s="118"/>
      <c r="F66" s="37" t="str">
        <f t="shared" si="2"/>
        <v> </v>
      </c>
    </row>
    <row r="67" spans="1:6" ht="12.75">
      <c r="A67" s="14" t="s">
        <v>309</v>
      </c>
      <c r="B67" s="15" t="s">
        <v>814</v>
      </c>
      <c r="C67" s="16">
        <v>49</v>
      </c>
      <c r="D67" s="118"/>
      <c r="F67" s="37" t="str">
        <f t="shared" si="2"/>
        <v> </v>
      </c>
    </row>
    <row r="68" spans="1:6" ht="12.75">
      <c r="A68" s="14" t="s">
        <v>816</v>
      </c>
      <c r="B68" s="15" t="s">
        <v>813</v>
      </c>
      <c r="C68" s="16">
        <v>49</v>
      </c>
      <c r="D68" s="118"/>
      <c r="F68" s="37" t="str">
        <f t="shared" si="2"/>
        <v> </v>
      </c>
    </row>
    <row r="69" spans="1:6" ht="12.75">
      <c r="A69" s="14" t="s">
        <v>310</v>
      </c>
      <c r="B69" s="15" t="s">
        <v>311</v>
      </c>
      <c r="C69" s="16">
        <v>27.3</v>
      </c>
      <c r="D69" s="118"/>
      <c r="F69" s="37" t="str">
        <f t="shared" si="2"/>
        <v> </v>
      </c>
    </row>
    <row r="70" spans="1:6" ht="12.75">
      <c r="A70" s="25" t="s">
        <v>312</v>
      </c>
      <c r="B70" s="18" t="s">
        <v>313</v>
      </c>
      <c r="C70" s="16">
        <v>99</v>
      </c>
      <c r="D70" s="118"/>
      <c r="F70" s="37" t="str">
        <f t="shared" si="2"/>
        <v> </v>
      </c>
    </row>
    <row r="71" spans="1:6" ht="12.75">
      <c r="A71" s="14" t="s">
        <v>314</v>
      </c>
      <c r="B71" s="15" t="s">
        <v>315</v>
      </c>
      <c r="C71" s="16">
        <v>32.7</v>
      </c>
      <c r="D71" s="118"/>
      <c r="F71" s="37" t="str">
        <f t="shared" si="2"/>
        <v> </v>
      </c>
    </row>
    <row r="72" spans="1:6" ht="12.75">
      <c r="A72" s="14" t="s">
        <v>316</v>
      </c>
      <c r="B72" s="15" t="s">
        <v>317</v>
      </c>
      <c r="C72" s="16">
        <v>3.9</v>
      </c>
      <c r="D72" s="118"/>
      <c r="F72" s="37" t="str">
        <f t="shared" si="2"/>
        <v> </v>
      </c>
    </row>
    <row r="73" spans="1:6" ht="12.75">
      <c r="A73" s="14" t="s">
        <v>318</v>
      </c>
      <c r="B73" s="15" t="s">
        <v>319</v>
      </c>
      <c r="C73" s="16">
        <v>4.8999999999999995</v>
      </c>
      <c r="D73" s="118"/>
      <c r="F73" s="37" t="str">
        <f t="shared" si="2"/>
        <v> </v>
      </c>
    </row>
    <row r="74" spans="1:6" ht="12.75">
      <c r="A74" s="14" t="s">
        <v>320</v>
      </c>
      <c r="B74" s="15" t="s">
        <v>321</v>
      </c>
      <c r="C74" s="16">
        <v>2.6</v>
      </c>
      <c r="D74" s="118"/>
      <c r="F74" s="37" t="str">
        <f t="shared" si="2"/>
        <v> </v>
      </c>
    </row>
    <row r="75" spans="1:6" ht="7.5" customHeight="1">
      <c r="A75" s="10"/>
      <c r="B75" s="11"/>
      <c r="C75" s="24" t="s">
        <v>815</v>
      </c>
      <c r="D75" s="11"/>
      <c r="E75" s="11"/>
      <c r="F75" s="49"/>
    </row>
    <row r="76" spans="1:6" ht="12.75">
      <c r="A76" s="21"/>
      <c r="B76" s="22" t="s">
        <v>709</v>
      </c>
      <c r="C76" s="23" t="s">
        <v>815</v>
      </c>
      <c r="D76" s="6"/>
      <c r="F76" s="50"/>
    </row>
    <row r="77" spans="1:6" ht="12.75">
      <c r="A77" s="73" t="s">
        <v>718</v>
      </c>
      <c r="B77" s="74" t="s">
        <v>719</v>
      </c>
      <c r="C77" s="16">
        <v>38</v>
      </c>
      <c r="D77" s="118"/>
      <c r="F77" s="37" t="str">
        <f aca="true" t="shared" si="3" ref="F77:F99">IF($F$1,(C77*((100-$F$1)/100))," ")</f>
        <v> </v>
      </c>
    </row>
    <row r="78" spans="1:6" ht="12.75">
      <c r="A78" s="73" t="s">
        <v>227</v>
      </c>
      <c r="B78" s="74" t="s">
        <v>48</v>
      </c>
      <c r="C78" s="16">
        <v>13.1</v>
      </c>
      <c r="D78" s="120"/>
      <c r="F78" s="37" t="str">
        <f t="shared" si="3"/>
        <v> </v>
      </c>
    </row>
    <row r="79" spans="1:6" ht="12.75">
      <c r="A79" s="73" t="s">
        <v>228</v>
      </c>
      <c r="B79" s="74" t="s">
        <v>51</v>
      </c>
      <c r="C79" s="16">
        <v>15.2</v>
      </c>
      <c r="D79" s="119"/>
      <c r="F79" s="37" t="str">
        <f t="shared" si="3"/>
        <v> </v>
      </c>
    </row>
    <row r="80" spans="1:6" ht="12.75">
      <c r="A80" s="73" t="s">
        <v>230</v>
      </c>
      <c r="B80" s="74" t="s">
        <v>49</v>
      </c>
      <c r="C80" s="16">
        <v>12.1</v>
      </c>
      <c r="D80" s="119"/>
      <c r="F80" s="37" t="str">
        <f t="shared" si="3"/>
        <v> </v>
      </c>
    </row>
    <row r="81" spans="1:6" ht="12.75">
      <c r="A81" s="73" t="s">
        <v>720</v>
      </c>
      <c r="B81" s="74" t="s">
        <v>16</v>
      </c>
      <c r="C81" s="16">
        <v>37.800000000000004</v>
      </c>
      <c r="D81" s="119"/>
      <c r="F81" s="37" t="str">
        <f t="shared" si="3"/>
        <v> </v>
      </c>
    </row>
    <row r="82" spans="1:6" ht="12.75">
      <c r="A82" s="73" t="s">
        <v>231</v>
      </c>
      <c r="B82" s="74" t="s">
        <v>50</v>
      </c>
      <c r="C82" s="16">
        <v>18.900000000000002</v>
      </c>
      <c r="D82" s="119"/>
      <c r="F82" s="37" t="str">
        <f t="shared" si="3"/>
        <v> </v>
      </c>
    </row>
    <row r="83" spans="1:6" ht="12.75">
      <c r="A83" s="73" t="s">
        <v>339</v>
      </c>
      <c r="B83" s="74" t="s">
        <v>721</v>
      </c>
      <c r="C83" s="16">
        <v>14.6</v>
      </c>
      <c r="D83" s="119"/>
      <c r="F83" s="37" t="str">
        <f t="shared" si="3"/>
        <v> </v>
      </c>
    </row>
    <row r="84" spans="1:6" ht="12.75">
      <c r="A84" s="17" t="s">
        <v>340</v>
      </c>
      <c r="B84" s="59" t="s">
        <v>708</v>
      </c>
      <c r="C84" s="16">
        <v>58.800000000000004</v>
      </c>
      <c r="D84" s="119"/>
      <c r="F84" s="37" t="str">
        <f t="shared" si="3"/>
        <v> </v>
      </c>
    </row>
    <row r="85" spans="1:6" ht="12.75">
      <c r="A85" s="73" t="s">
        <v>722</v>
      </c>
      <c r="B85" s="74" t="s">
        <v>723</v>
      </c>
      <c r="C85" s="16">
        <v>8</v>
      </c>
      <c r="D85" s="119"/>
      <c r="F85" s="37" t="str">
        <f t="shared" si="3"/>
        <v> </v>
      </c>
    </row>
    <row r="86" spans="1:6" ht="12.75">
      <c r="A86" s="73" t="s">
        <v>724</v>
      </c>
      <c r="B86" s="74" t="s">
        <v>725</v>
      </c>
      <c r="C86" s="16">
        <v>12.4</v>
      </c>
      <c r="D86" s="119"/>
      <c r="F86" s="37" t="str">
        <f t="shared" si="3"/>
        <v> </v>
      </c>
    </row>
    <row r="87" spans="1:6" ht="12.75">
      <c r="A87" s="73" t="s">
        <v>342</v>
      </c>
      <c r="B87" s="74" t="s">
        <v>343</v>
      </c>
      <c r="C87" s="16">
        <v>39</v>
      </c>
      <c r="D87" s="119"/>
      <c r="F87" s="37" t="str">
        <f t="shared" si="3"/>
        <v> </v>
      </c>
    </row>
    <row r="88" spans="1:6" ht="12.75">
      <c r="A88" s="73" t="s">
        <v>726</v>
      </c>
      <c r="B88" s="74" t="s">
        <v>727</v>
      </c>
      <c r="C88" s="16">
        <v>2.6</v>
      </c>
      <c r="D88" s="119"/>
      <c r="F88" s="37" t="str">
        <f t="shared" si="3"/>
        <v> </v>
      </c>
    </row>
    <row r="89" spans="1:6" ht="12.75">
      <c r="A89" s="73" t="s">
        <v>728</v>
      </c>
      <c r="B89" s="74" t="s">
        <v>729</v>
      </c>
      <c r="C89" s="16">
        <v>2.6</v>
      </c>
      <c r="D89" s="119"/>
      <c r="F89" s="37" t="str">
        <f t="shared" si="3"/>
        <v> </v>
      </c>
    </row>
    <row r="90" spans="1:6" ht="12.75">
      <c r="A90" s="73" t="s">
        <v>730</v>
      </c>
      <c r="B90" s="74" t="s">
        <v>731</v>
      </c>
      <c r="C90" s="16">
        <v>38</v>
      </c>
      <c r="D90" s="119"/>
      <c r="F90" s="37" t="str">
        <f t="shared" si="3"/>
        <v> </v>
      </c>
    </row>
    <row r="91" spans="1:6" ht="12.75">
      <c r="A91" s="73" t="s">
        <v>732</v>
      </c>
      <c r="B91" s="74" t="s">
        <v>733</v>
      </c>
      <c r="C91" s="16">
        <v>15.2</v>
      </c>
      <c r="D91" s="119"/>
      <c r="F91" s="37" t="str">
        <f t="shared" si="3"/>
        <v> </v>
      </c>
    </row>
    <row r="92" spans="1:6" ht="12.75">
      <c r="A92" s="73" t="s">
        <v>734</v>
      </c>
      <c r="B92" s="74" t="s">
        <v>735</v>
      </c>
      <c r="C92" s="16">
        <v>16.5</v>
      </c>
      <c r="D92" s="119"/>
      <c r="F92" s="37" t="str">
        <f t="shared" si="3"/>
        <v> </v>
      </c>
    </row>
    <row r="93" spans="1:6" ht="12.75">
      <c r="A93" s="73" t="s">
        <v>736</v>
      </c>
      <c r="B93" s="74" t="s">
        <v>737</v>
      </c>
      <c r="C93" s="16">
        <v>16.5</v>
      </c>
      <c r="D93" s="119"/>
      <c r="F93" s="37" t="str">
        <f t="shared" si="3"/>
        <v> </v>
      </c>
    </row>
    <row r="94" spans="1:6" ht="12.75">
      <c r="A94" s="73" t="s">
        <v>344</v>
      </c>
      <c r="B94" s="74" t="s">
        <v>345</v>
      </c>
      <c r="C94" s="16">
        <v>12.5</v>
      </c>
      <c r="D94" s="119"/>
      <c r="F94" s="37" t="str">
        <f t="shared" si="3"/>
        <v> </v>
      </c>
    </row>
    <row r="95" spans="1:6" ht="12.75">
      <c r="A95" s="73" t="s">
        <v>346</v>
      </c>
      <c r="B95" s="74" t="s">
        <v>347</v>
      </c>
      <c r="C95" s="16">
        <v>8.299999999999999</v>
      </c>
      <c r="D95" s="119"/>
      <c r="F95" s="37" t="str">
        <f t="shared" si="3"/>
        <v> </v>
      </c>
    </row>
    <row r="96" spans="1:6" ht="12.75">
      <c r="A96" s="73" t="s">
        <v>348</v>
      </c>
      <c r="B96" s="74" t="s">
        <v>349</v>
      </c>
      <c r="C96" s="16">
        <v>8.299999999999999</v>
      </c>
      <c r="D96" s="119"/>
      <c r="F96" s="37" t="str">
        <f t="shared" si="3"/>
        <v> </v>
      </c>
    </row>
    <row r="97" spans="1:6" ht="12.75">
      <c r="A97" s="73" t="s">
        <v>350</v>
      </c>
      <c r="B97" s="74" t="s">
        <v>351</v>
      </c>
      <c r="C97" s="16">
        <v>5.699999999999999</v>
      </c>
      <c r="D97" s="119"/>
      <c r="F97" s="37" t="str">
        <f t="shared" si="3"/>
        <v> </v>
      </c>
    </row>
    <row r="98" spans="1:6" ht="12.75">
      <c r="A98" s="73" t="s">
        <v>352</v>
      </c>
      <c r="B98" s="74" t="s">
        <v>353</v>
      </c>
      <c r="C98" s="16">
        <v>4.199999999999999</v>
      </c>
      <c r="D98" s="119"/>
      <c r="F98" s="37" t="str">
        <f t="shared" si="3"/>
        <v> </v>
      </c>
    </row>
    <row r="99" spans="1:6" ht="12.75">
      <c r="A99" s="73" t="s">
        <v>354</v>
      </c>
      <c r="B99" s="74" t="s">
        <v>355</v>
      </c>
      <c r="C99" s="16">
        <v>4.199999999999999</v>
      </c>
      <c r="D99" s="119"/>
      <c r="F99" s="37" t="str">
        <f t="shared" si="3"/>
        <v> </v>
      </c>
    </row>
    <row r="100" spans="1:6" ht="7.5" customHeight="1">
      <c r="A100" s="10"/>
      <c r="B100" s="11"/>
      <c r="C100" s="24" t="s">
        <v>815</v>
      </c>
      <c r="D100" s="11"/>
      <c r="E100" s="11"/>
      <c r="F100" s="49"/>
    </row>
    <row r="101" spans="1:6" ht="12.75">
      <c r="A101" s="21"/>
      <c r="B101" s="22" t="s">
        <v>22</v>
      </c>
      <c r="C101" s="23" t="s">
        <v>815</v>
      </c>
      <c r="D101" s="6"/>
      <c r="F101" s="50"/>
    </row>
    <row r="102" spans="1:6" s="35" customFormat="1" ht="12.75">
      <c r="A102" s="61" t="s">
        <v>23</v>
      </c>
      <c r="B102" s="34" t="s">
        <v>24</v>
      </c>
      <c r="C102" s="37">
        <v>20.9</v>
      </c>
      <c r="D102" s="85" t="s">
        <v>61</v>
      </c>
      <c r="F102" s="37" t="str">
        <f aca="true" t="shared" si="4" ref="F102:F124">IF($F$1,(C102*((100-$F$1)/100))," ")</f>
        <v> </v>
      </c>
    </row>
    <row r="103" spans="1:6" s="35" customFormat="1" ht="12.75">
      <c r="A103" s="61" t="s">
        <v>25</v>
      </c>
      <c r="B103" s="34" t="s">
        <v>26</v>
      </c>
      <c r="C103" s="37">
        <v>26.1</v>
      </c>
      <c r="D103" s="121"/>
      <c r="F103" s="37" t="str">
        <f t="shared" si="4"/>
        <v> </v>
      </c>
    </row>
    <row r="104" spans="1:6" s="35" customFormat="1" ht="12.75">
      <c r="A104" s="61" t="s">
        <v>27</v>
      </c>
      <c r="B104" s="34" t="s">
        <v>28</v>
      </c>
      <c r="C104" s="37">
        <v>9.299999999999999</v>
      </c>
      <c r="D104" s="121"/>
      <c r="F104" s="37" t="str">
        <f t="shared" si="4"/>
        <v> </v>
      </c>
    </row>
    <row r="105" spans="1:6" s="35" customFormat="1" ht="12.75">
      <c r="A105" s="61" t="s">
        <v>29</v>
      </c>
      <c r="B105" s="34" t="s">
        <v>30</v>
      </c>
      <c r="C105" s="37">
        <v>5.3</v>
      </c>
      <c r="D105" s="121"/>
      <c r="F105" s="37" t="str">
        <f t="shared" si="4"/>
        <v> </v>
      </c>
    </row>
    <row r="106" spans="1:6" s="35" customFormat="1" ht="12.75">
      <c r="A106" s="61" t="s">
        <v>31</v>
      </c>
      <c r="B106" s="34" t="s">
        <v>32</v>
      </c>
      <c r="C106" s="37">
        <v>9.1</v>
      </c>
      <c r="D106" s="121"/>
      <c r="F106" s="37" t="str">
        <f t="shared" si="4"/>
        <v> </v>
      </c>
    </row>
    <row r="107" spans="1:6" s="35" customFormat="1" ht="12.75">
      <c r="A107" s="61" t="s">
        <v>33</v>
      </c>
      <c r="B107" s="34" t="s">
        <v>34</v>
      </c>
      <c r="C107" s="37">
        <v>3.9</v>
      </c>
      <c r="D107" s="121"/>
      <c r="F107" s="37" t="str">
        <f t="shared" si="4"/>
        <v> </v>
      </c>
    </row>
    <row r="108" spans="1:6" s="35" customFormat="1" ht="12.75">
      <c r="A108" s="61" t="s">
        <v>35</v>
      </c>
      <c r="B108" s="34" t="s">
        <v>36</v>
      </c>
      <c r="C108" s="37">
        <v>4</v>
      </c>
      <c r="D108" s="121"/>
      <c r="F108" s="37" t="str">
        <f t="shared" si="4"/>
        <v> </v>
      </c>
    </row>
    <row r="109" spans="1:6" s="35" customFormat="1" ht="12.75">
      <c r="A109" s="61" t="s">
        <v>37</v>
      </c>
      <c r="B109" s="34" t="s">
        <v>38</v>
      </c>
      <c r="C109" s="37">
        <v>5.699999999999999</v>
      </c>
      <c r="D109" s="121"/>
      <c r="F109" s="37" t="str">
        <f t="shared" si="4"/>
        <v> </v>
      </c>
    </row>
    <row r="110" spans="1:6" s="35" customFormat="1" ht="12.75">
      <c r="A110" s="61" t="s">
        <v>39</v>
      </c>
      <c r="B110" s="34" t="s">
        <v>40</v>
      </c>
      <c r="C110" s="37">
        <v>5.699999999999999</v>
      </c>
      <c r="D110" s="121"/>
      <c r="F110" s="37" t="str">
        <f t="shared" si="4"/>
        <v> </v>
      </c>
    </row>
    <row r="111" spans="1:6" s="35" customFormat="1" ht="12.75">
      <c r="A111" s="61" t="s">
        <v>41</v>
      </c>
      <c r="B111" s="34" t="s">
        <v>349</v>
      </c>
      <c r="C111" s="37">
        <v>5.3</v>
      </c>
      <c r="D111" s="121"/>
      <c r="F111" s="37" t="str">
        <f t="shared" si="4"/>
        <v> </v>
      </c>
    </row>
    <row r="112" spans="1:6" s="35" customFormat="1" ht="12.75">
      <c r="A112" s="61" t="s">
        <v>42</v>
      </c>
      <c r="B112" s="34" t="s">
        <v>43</v>
      </c>
      <c r="C112" s="37">
        <v>4.8</v>
      </c>
      <c r="D112" s="121"/>
      <c r="F112" s="37" t="str">
        <f t="shared" si="4"/>
        <v> </v>
      </c>
    </row>
    <row r="113" spans="1:6" s="35" customFormat="1" ht="12.75">
      <c r="A113" s="61" t="s">
        <v>44</v>
      </c>
      <c r="B113" s="34" t="s">
        <v>45</v>
      </c>
      <c r="C113" s="37">
        <v>4.8</v>
      </c>
      <c r="D113" s="121"/>
      <c r="F113" s="37" t="str">
        <f t="shared" si="4"/>
        <v> </v>
      </c>
    </row>
    <row r="114" spans="1:6" s="35" customFormat="1" ht="12.75">
      <c r="A114" s="61" t="s">
        <v>46</v>
      </c>
      <c r="B114" s="34" t="s">
        <v>56</v>
      </c>
      <c r="C114" s="37">
        <v>18.400000000000002</v>
      </c>
      <c r="D114" s="121"/>
      <c r="F114" s="37" t="str">
        <f t="shared" si="4"/>
        <v> </v>
      </c>
    </row>
    <row r="115" spans="1:6" s="35" customFormat="1" ht="12.75">
      <c r="A115" s="61" t="s">
        <v>47</v>
      </c>
      <c r="B115" s="34" t="s">
        <v>343</v>
      </c>
      <c r="C115" s="37">
        <v>52.2</v>
      </c>
      <c r="D115" s="121"/>
      <c r="F115" s="37" t="str">
        <f t="shared" si="4"/>
        <v> </v>
      </c>
    </row>
    <row r="116" spans="1:6" s="35" customFormat="1" ht="12.75">
      <c r="A116" s="61" t="s">
        <v>344</v>
      </c>
      <c r="B116" s="34" t="s">
        <v>345</v>
      </c>
      <c r="C116" s="37">
        <v>12.5</v>
      </c>
      <c r="D116" s="121"/>
      <c r="F116" s="37" t="str">
        <f t="shared" si="4"/>
        <v> </v>
      </c>
    </row>
    <row r="117" spans="1:6" s="35" customFormat="1" ht="12.75">
      <c r="A117" s="61" t="s">
        <v>227</v>
      </c>
      <c r="B117" s="34" t="s">
        <v>48</v>
      </c>
      <c r="C117" s="37">
        <v>13.1</v>
      </c>
      <c r="D117" s="121"/>
      <c r="F117" s="37" t="str">
        <f t="shared" si="4"/>
        <v> </v>
      </c>
    </row>
    <row r="118" spans="1:6" s="35" customFormat="1" ht="12.75">
      <c r="A118" s="61" t="s">
        <v>230</v>
      </c>
      <c r="B118" s="34" t="s">
        <v>49</v>
      </c>
      <c r="C118" s="37">
        <v>12.1</v>
      </c>
      <c r="D118" s="121"/>
      <c r="F118" s="37" t="str">
        <f t="shared" si="4"/>
        <v> </v>
      </c>
    </row>
    <row r="119" spans="1:6" s="35" customFormat="1" ht="12.75">
      <c r="A119" s="61" t="s">
        <v>720</v>
      </c>
      <c r="B119" s="34" t="s">
        <v>16</v>
      </c>
      <c r="C119" s="37">
        <v>37.800000000000004</v>
      </c>
      <c r="D119" s="121"/>
      <c r="F119" s="37" t="str">
        <f t="shared" si="4"/>
        <v> </v>
      </c>
    </row>
    <row r="120" spans="1:6" s="35" customFormat="1" ht="12.75">
      <c r="A120" s="61" t="s">
        <v>231</v>
      </c>
      <c r="B120" s="34" t="s">
        <v>50</v>
      </c>
      <c r="C120" s="37">
        <v>18.900000000000002</v>
      </c>
      <c r="D120" s="121"/>
      <c r="F120" s="37" t="str">
        <f t="shared" si="4"/>
        <v> </v>
      </c>
    </row>
    <row r="121" spans="1:6" s="35" customFormat="1" ht="12.75">
      <c r="A121" s="61" t="s">
        <v>228</v>
      </c>
      <c r="B121" s="34" t="s">
        <v>51</v>
      </c>
      <c r="C121" s="37">
        <v>15.2</v>
      </c>
      <c r="D121" s="121"/>
      <c r="F121" s="37" t="str">
        <f t="shared" si="4"/>
        <v> </v>
      </c>
    </row>
    <row r="122" spans="1:6" s="35" customFormat="1" ht="12.75">
      <c r="A122" s="61" t="s">
        <v>52</v>
      </c>
      <c r="B122" s="34" t="s">
        <v>55</v>
      </c>
      <c r="C122" s="37">
        <v>36.7</v>
      </c>
      <c r="D122" s="121"/>
      <c r="F122" s="37" t="str">
        <f t="shared" si="4"/>
        <v> </v>
      </c>
    </row>
    <row r="123" spans="1:6" s="35" customFormat="1" ht="12.75">
      <c r="A123" s="62" t="s">
        <v>53</v>
      </c>
      <c r="B123" s="36" t="s">
        <v>54</v>
      </c>
      <c r="C123" s="37">
        <v>39.2</v>
      </c>
      <c r="D123" s="121"/>
      <c r="F123" s="37" t="str">
        <f t="shared" si="4"/>
        <v> </v>
      </c>
    </row>
    <row r="124" spans="1:6" s="35" customFormat="1" ht="12.75">
      <c r="A124" s="62" t="s">
        <v>206</v>
      </c>
      <c r="B124" s="50" t="s">
        <v>205</v>
      </c>
      <c r="C124" s="60">
        <v>39.2</v>
      </c>
      <c r="D124" s="86"/>
      <c r="F124" s="37" t="str">
        <f t="shared" si="4"/>
        <v> </v>
      </c>
    </row>
    <row r="125" spans="1:6" ht="7.5" customHeight="1">
      <c r="A125" s="10"/>
      <c r="B125" s="11"/>
      <c r="C125" s="24" t="s">
        <v>815</v>
      </c>
      <c r="D125" s="11"/>
      <c r="E125" s="11"/>
      <c r="F125" s="49"/>
    </row>
    <row r="126" spans="1:6" ht="12.75">
      <c r="A126" s="5"/>
      <c r="B126" s="22" t="s">
        <v>738</v>
      </c>
      <c r="C126" s="27" t="s">
        <v>815</v>
      </c>
      <c r="D126" s="6"/>
      <c r="F126" s="50"/>
    </row>
    <row r="127" spans="1:6" ht="12.75">
      <c r="A127" s="73" t="s">
        <v>230</v>
      </c>
      <c r="B127" s="74" t="s">
        <v>49</v>
      </c>
      <c r="C127" s="27">
        <v>12.1</v>
      </c>
      <c r="D127" s="6"/>
      <c r="F127" s="37" t="str">
        <f aca="true" t="shared" si="5" ref="F127:F134">IF($F$1,(C127*((100-$F$1)/100))," ")</f>
        <v> </v>
      </c>
    </row>
    <row r="128" spans="1:6" ht="12.75">
      <c r="A128" s="73" t="s">
        <v>722</v>
      </c>
      <c r="B128" s="74" t="s">
        <v>723</v>
      </c>
      <c r="C128" s="16">
        <v>8</v>
      </c>
      <c r="D128" s="6"/>
      <c r="F128" s="37" t="str">
        <f t="shared" si="5"/>
        <v> </v>
      </c>
    </row>
    <row r="129" spans="1:6" ht="12.75">
      <c r="A129" s="73" t="s">
        <v>724</v>
      </c>
      <c r="B129" s="74" t="s">
        <v>739</v>
      </c>
      <c r="C129" s="16">
        <v>12.4</v>
      </c>
      <c r="D129" s="6"/>
      <c r="F129" s="37" t="str">
        <f t="shared" si="5"/>
        <v> </v>
      </c>
    </row>
    <row r="130" spans="1:6" ht="12.75">
      <c r="A130" s="73" t="s">
        <v>728</v>
      </c>
      <c r="B130" s="74" t="s">
        <v>729</v>
      </c>
      <c r="C130" s="16">
        <v>2.6</v>
      </c>
      <c r="D130" s="6"/>
      <c r="F130" s="37" t="str">
        <f t="shared" si="5"/>
        <v> </v>
      </c>
    </row>
    <row r="131" spans="1:6" ht="12.75">
      <c r="A131" s="73" t="s">
        <v>730</v>
      </c>
      <c r="B131" s="74" t="s">
        <v>731</v>
      </c>
      <c r="C131" s="16">
        <v>38</v>
      </c>
      <c r="D131" s="6"/>
      <c r="F131" s="37" t="str">
        <f t="shared" si="5"/>
        <v> </v>
      </c>
    </row>
    <row r="132" spans="1:6" ht="12.75">
      <c r="A132" s="73" t="s">
        <v>734</v>
      </c>
      <c r="B132" s="74" t="s">
        <v>735</v>
      </c>
      <c r="C132" s="16">
        <v>16.5</v>
      </c>
      <c r="D132" s="6"/>
      <c r="F132" s="37" t="str">
        <f t="shared" si="5"/>
        <v> </v>
      </c>
    </row>
    <row r="133" spans="1:6" ht="12.75">
      <c r="A133" s="73" t="s">
        <v>736</v>
      </c>
      <c r="B133" s="74" t="s">
        <v>737</v>
      </c>
      <c r="C133" s="16">
        <v>16.5</v>
      </c>
      <c r="D133" s="6"/>
      <c r="F133" s="37" t="str">
        <f t="shared" si="5"/>
        <v> </v>
      </c>
    </row>
    <row r="134" spans="1:6" ht="12.75">
      <c r="A134" s="61" t="s">
        <v>227</v>
      </c>
      <c r="B134" s="34" t="s">
        <v>740</v>
      </c>
      <c r="C134" s="37">
        <v>13.1</v>
      </c>
      <c r="D134" s="6"/>
      <c r="F134" s="37" t="str">
        <f t="shared" si="5"/>
        <v> </v>
      </c>
    </row>
    <row r="135" spans="1:6" ht="7.5" customHeight="1">
      <c r="A135" s="10"/>
      <c r="B135" s="11"/>
      <c r="C135" s="24" t="s">
        <v>815</v>
      </c>
      <c r="D135" s="11"/>
      <c r="E135" s="11"/>
      <c r="F135" s="49"/>
    </row>
    <row r="136" spans="1:6" ht="12.75">
      <c r="A136" s="5"/>
      <c r="B136" s="22" t="s">
        <v>707</v>
      </c>
      <c r="C136" s="27" t="s">
        <v>815</v>
      </c>
      <c r="D136" s="6"/>
      <c r="F136" s="50"/>
    </row>
    <row r="137" spans="1:6" ht="12.75">
      <c r="A137" s="26" t="s">
        <v>325</v>
      </c>
      <c r="B137" s="15" t="s">
        <v>326</v>
      </c>
      <c r="C137" s="16">
        <v>24.1</v>
      </c>
      <c r="D137" s="118"/>
      <c r="F137" s="37" t="str">
        <f aca="true" t="shared" si="6" ref="F137:F145">IF($F$1,(C137*((100-$F$1)/100))," ")</f>
        <v> </v>
      </c>
    </row>
    <row r="138" spans="1:6" ht="12.75">
      <c r="A138" s="26" t="s">
        <v>327</v>
      </c>
      <c r="B138" s="15" t="s">
        <v>328</v>
      </c>
      <c r="C138" s="16">
        <v>5.699999999999999</v>
      </c>
      <c r="D138" s="119"/>
      <c r="F138" s="37" t="str">
        <f t="shared" si="6"/>
        <v> </v>
      </c>
    </row>
    <row r="139" spans="1:6" ht="12.75">
      <c r="A139" s="26" t="s">
        <v>329</v>
      </c>
      <c r="B139" s="15" t="s">
        <v>330</v>
      </c>
      <c r="C139" s="16">
        <v>14.7</v>
      </c>
      <c r="D139" s="119"/>
      <c r="F139" s="37" t="str">
        <f t="shared" si="6"/>
        <v> </v>
      </c>
    </row>
    <row r="140" spans="1:6" ht="12.75">
      <c r="A140" s="26" t="s">
        <v>332</v>
      </c>
      <c r="B140" s="15" t="s">
        <v>745</v>
      </c>
      <c r="C140" s="16">
        <v>36.2</v>
      </c>
      <c r="D140" s="119"/>
      <c r="F140" s="37" t="str">
        <f t="shared" si="6"/>
        <v> </v>
      </c>
    </row>
    <row r="141" spans="1:6" ht="12.75">
      <c r="A141" s="26" t="s">
        <v>333</v>
      </c>
      <c r="B141" s="15" t="s">
        <v>741</v>
      </c>
      <c r="C141" s="16">
        <v>32.1</v>
      </c>
      <c r="D141" s="119"/>
      <c r="F141" s="37" t="str">
        <f t="shared" si="6"/>
        <v> </v>
      </c>
    </row>
    <row r="142" spans="1:6" ht="12.75">
      <c r="A142" s="26" t="s">
        <v>334</v>
      </c>
      <c r="B142" s="15" t="s">
        <v>742</v>
      </c>
      <c r="C142" s="16">
        <v>32.1</v>
      </c>
      <c r="D142" s="119"/>
      <c r="F142" s="37" t="str">
        <f t="shared" si="6"/>
        <v> </v>
      </c>
    </row>
    <row r="143" spans="1:6" ht="12.75">
      <c r="A143" s="26" t="s">
        <v>335</v>
      </c>
      <c r="B143" s="15" t="s">
        <v>336</v>
      </c>
      <c r="C143" s="16">
        <v>8.299999999999999</v>
      </c>
      <c r="D143" s="119"/>
      <c r="F143" s="37" t="str">
        <f t="shared" si="6"/>
        <v> </v>
      </c>
    </row>
    <row r="144" spans="1:6" ht="12.75">
      <c r="A144" s="17" t="s">
        <v>743</v>
      </c>
      <c r="B144" s="15" t="s">
        <v>744</v>
      </c>
      <c r="C144" s="16">
        <v>38</v>
      </c>
      <c r="D144" s="119"/>
      <c r="F144" s="37" t="str">
        <f t="shared" si="6"/>
        <v> </v>
      </c>
    </row>
    <row r="145" spans="1:6" ht="12.75">
      <c r="A145" s="17" t="s">
        <v>746</v>
      </c>
      <c r="B145" s="15" t="s">
        <v>56</v>
      </c>
      <c r="C145" s="16">
        <v>17.8</v>
      </c>
      <c r="D145" s="119"/>
      <c r="F145" s="37" t="str">
        <f t="shared" si="6"/>
        <v> </v>
      </c>
    </row>
    <row r="146" spans="1:6" ht="7.5" customHeight="1">
      <c r="A146" s="10"/>
      <c r="B146" s="11"/>
      <c r="C146" s="24" t="s">
        <v>815</v>
      </c>
      <c r="D146" s="11"/>
      <c r="E146" s="11"/>
      <c r="F146" s="49"/>
    </row>
    <row r="147" spans="1:6" ht="12.75" customHeight="1">
      <c r="A147" s="21"/>
      <c r="B147" s="22" t="s">
        <v>706</v>
      </c>
      <c r="C147" s="23" t="s">
        <v>815</v>
      </c>
      <c r="D147" s="6"/>
      <c r="F147" s="50"/>
    </row>
    <row r="148" spans="1:6" ht="12.75">
      <c r="A148" s="26" t="s">
        <v>228</v>
      </c>
      <c r="B148" s="15" t="s">
        <v>229</v>
      </c>
      <c r="C148" s="16">
        <v>15.2</v>
      </c>
      <c r="D148" s="121"/>
      <c r="F148" s="37" t="str">
        <f>IF($F$1,(C148*((100-$F$1)/100))," ")</f>
        <v> </v>
      </c>
    </row>
    <row r="149" spans="1:6" ht="12.75">
      <c r="A149" s="26" t="s">
        <v>720</v>
      </c>
      <c r="B149" s="15" t="s">
        <v>16</v>
      </c>
      <c r="C149" s="16">
        <v>37.800000000000004</v>
      </c>
      <c r="D149" s="122"/>
      <c r="F149" s="37" t="str">
        <f>IF($F$1,(C149*((100-$F$1)/100))," ")</f>
        <v> </v>
      </c>
    </row>
    <row r="150" spans="1:6" ht="12.75">
      <c r="A150" s="26" t="s">
        <v>337</v>
      </c>
      <c r="B150" s="15" t="s">
        <v>338</v>
      </c>
      <c r="C150" s="16">
        <v>11.799999999999999</v>
      </c>
      <c r="D150" s="122"/>
      <c r="F150" s="37" t="str">
        <f>IF($F$1,(C150*((100-$F$1)/100))," ")</f>
        <v> </v>
      </c>
    </row>
    <row r="151" spans="1:6" ht="12.75">
      <c r="A151" s="17" t="s">
        <v>718</v>
      </c>
      <c r="B151" s="74" t="s">
        <v>719</v>
      </c>
      <c r="C151" s="16">
        <v>38</v>
      </c>
      <c r="D151" s="122"/>
      <c r="F151" s="37" t="str">
        <f>IF($F$1,(C151*((100-$F$1)/100))," ")</f>
        <v> </v>
      </c>
    </row>
    <row r="152" spans="1:6" ht="12.75">
      <c r="A152" s="17" t="s">
        <v>322</v>
      </c>
      <c r="B152" s="15" t="s">
        <v>323</v>
      </c>
      <c r="C152" s="16">
        <v>9.1</v>
      </c>
      <c r="D152" s="122"/>
      <c r="F152" s="37" t="str">
        <f>IF($F$1,(C152*((100-$F$1)/100))," ")</f>
        <v> </v>
      </c>
    </row>
    <row r="153" spans="1:6" ht="7.5" customHeight="1">
      <c r="A153" s="10"/>
      <c r="B153" s="11"/>
      <c r="C153" s="24" t="s">
        <v>815</v>
      </c>
      <c r="D153" s="11"/>
      <c r="E153" s="11"/>
      <c r="F153" s="49"/>
    </row>
    <row r="154" spans="1:6" ht="12.75">
      <c r="A154" s="21"/>
      <c r="B154" s="22" t="s">
        <v>705</v>
      </c>
      <c r="C154" s="23" t="s">
        <v>815</v>
      </c>
      <c r="D154" s="6"/>
      <c r="F154" s="50"/>
    </row>
    <row r="155" spans="1:6" ht="12.75">
      <c r="A155" s="26" t="s">
        <v>17</v>
      </c>
      <c r="B155" s="15" t="s">
        <v>747</v>
      </c>
      <c r="C155" s="16">
        <v>31.700000000000003</v>
      </c>
      <c r="D155" s="118"/>
      <c r="F155" s="37" t="str">
        <f>IF($F$1,(C155*((100-$F$1)/100))," ")</f>
        <v> </v>
      </c>
    </row>
    <row r="156" spans="1:6" ht="12.75">
      <c r="A156" s="26" t="s">
        <v>18</v>
      </c>
      <c r="B156" s="15" t="s">
        <v>756</v>
      </c>
      <c r="C156" s="16">
        <v>44</v>
      </c>
      <c r="D156" s="119"/>
      <c r="F156" s="37" t="str">
        <f>IF($F$1,(C156*((100-$F$1)/100))," ")</f>
        <v> </v>
      </c>
    </row>
    <row r="157" spans="1:6" ht="12.75">
      <c r="A157" s="26" t="s">
        <v>260</v>
      </c>
      <c r="B157" s="15" t="s">
        <v>234</v>
      </c>
      <c r="C157" s="16">
        <v>10.5</v>
      </c>
      <c r="D157" s="119"/>
      <c r="F157" s="37" t="str">
        <f>IF($F$1,(C157*((100-$F$1)/100))," ")</f>
        <v> </v>
      </c>
    </row>
    <row r="158" spans="1:6" ht="12.75">
      <c r="A158" s="26" t="s">
        <v>750</v>
      </c>
      <c r="B158" s="15" t="s">
        <v>751</v>
      </c>
      <c r="C158" s="16">
        <v>2</v>
      </c>
      <c r="D158" s="119"/>
      <c r="F158" s="37" t="str">
        <f>IF($F$1,(C158*((100-$F$1)/100))," ")</f>
        <v> </v>
      </c>
    </row>
    <row r="159" spans="1:6" ht="12.75">
      <c r="A159" s="26" t="s">
        <v>748</v>
      </c>
      <c r="B159" s="15" t="s">
        <v>749</v>
      </c>
      <c r="C159" s="16">
        <v>57</v>
      </c>
      <c r="D159" s="119"/>
      <c r="F159" s="37" t="str">
        <f>IF($F$1,(C159*((100-$F$1)/100))," ")</f>
        <v> </v>
      </c>
    </row>
    <row r="160" spans="1:6" ht="7.5" customHeight="1">
      <c r="A160" s="10"/>
      <c r="B160" s="11"/>
      <c r="C160" s="24" t="s">
        <v>815</v>
      </c>
      <c r="D160" s="11"/>
      <c r="E160" s="11"/>
      <c r="F160" s="49"/>
    </row>
    <row r="161" spans="1:6" ht="12.75">
      <c r="A161" s="21"/>
      <c r="B161" s="22" t="s">
        <v>704</v>
      </c>
      <c r="C161" s="23" t="s">
        <v>815</v>
      </c>
      <c r="D161" s="6"/>
      <c r="F161" s="50"/>
    </row>
    <row r="162" spans="1:6" ht="12.75">
      <c r="A162" s="26" t="s">
        <v>752</v>
      </c>
      <c r="B162" s="15" t="s">
        <v>753</v>
      </c>
      <c r="C162" s="16">
        <v>60.800000000000004</v>
      </c>
      <c r="D162" s="119"/>
      <c r="F162" s="37" t="str">
        <f>IF($F$1,(C162*((100-$F$1)/100))," ")</f>
        <v> </v>
      </c>
    </row>
    <row r="163" spans="1:6" ht="12.75">
      <c r="A163" s="26" t="s">
        <v>19</v>
      </c>
      <c r="B163" s="15" t="s">
        <v>755</v>
      </c>
      <c r="C163" s="16">
        <v>48.300000000000004</v>
      </c>
      <c r="D163" s="119"/>
      <c r="F163" s="37" t="str">
        <f>IF($F$1,(C163*((100-$F$1)/100))," ")</f>
        <v> </v>
      </c>
    </row>
    <row r="164" spans="1:6" ht="12.75">
      <c r="A164" s="26" t="s">
        <v>757</v>
      </c>
      <c r="B164" s="15" t="s">
        <v>754</v>
      </c>
      <c r="C164" s="16">
        <v>57</v>
      </c>
      <c r="D164" s="119"/>
      <c r="F164" s="37" t="str">
        <f>IF($F$1,(C164*((100-$F$1)/100))," ")</f>
        <v> </v>
      </c>
    </row>
    <row r="165" spans="1:6" ht="7.5" customHeight="1">
      <c r="A165" s="10"/>
      <c r="B165" s="11"/>
      <c r="C165" s="24" t="s">
        <v>815</v>
      </c>
      <c r="D165" s="11"/>
      <c r="E165" s="11"/>
      <c r="F165" s="49"/>
    </row>
    <row r="166" spans="1:6" ht="12.75">
      <c r="A166" s="21"/>
      <c r="B166" s="22" t="s">
        <v>703</v>
      </c>
      <c r="C166" s="23" t="s">
        <v>815</v>
      </c>
      <c r="D166" s="6"/>
      <c r="F166" s="50"/>
    </row>
    <row r="167" spans="1:6" ht="12.75">
      <c r="A167" s="28" t="s">
        <v>356</v>
      </c>
      <c r="B167" s="29" t="s">
        <v>358</v>
      </c>
      <c r="C167" s="16">
        <v>78.5</v>
      </c>
      <c r="D167" s="118"/>
      <c r="F167" s="37" t="str">
        <f>IF($F$1,(C167*((100-$F$1)/100))," ")</f>
        <v> </v>
      </c>
    </row>
    <row r="168" spans="1:6" ht="12.75">
      <c r="A168" s="26" t="s">
        <v>230</v>
      </c>
      <c r="B168" s="15" t="s">
        <v>331</v>
      </c>
      <c r="C168" s="16">
        <v>12.1</v>
      </c>
      <c r="D168" s="119"/>
      <c r="F168" s="37" t="str">
        <f>IF($F$1,(C168*((100-$F$1)/100))," ")</f>
        <v> </v>
      </c>
    </row>
    <row r="169" spans="1:6" ht="12.75">
      <c r="A169" s="17" t="s">
        <v>322</v>
      </c>
      <c r="B169" s="18" t="s">
        <v>323</v>
      </c>
      <c r="C169" s="16">
        <v>9.1</v>
      </c>
      <c r="D169" s="119"/>
      <c r="F169" s="37" t="str">
        <f>IF($F$1,(C169*((100-$F$1)/100))," ")</f>
        <v> </v>
      </c>
    </row>
    <row r="170" spans="1:6" ht="12.75">
      <c r="A170" s="17" t="s">
        <v>357</v>
      </c>
      <c r="B170" s="18" t="s">
        <v>324</v>
      </c>
      <c r="C170" s="16">
        <v>38</v>
      </c>
      <c r="D170" s="119"/>
      <c r="F170" s="37" t="str">
        <f>IF($F$1,(C170*((100-$F$1)/100))," ")</f>
        <v> </v>
      </c>
    </row>
    <row r="171" spans="1:6" ht="12.75">
      <c r="A171" s="17" t="s">
        <v>227</v>
      </c>
      <c r="B171" s="18" t="s">
        <v>269</v>
      </c>
      <c r="C171" s="16">
        <v>13.1</v>
      </c>
      <c r="D171" s="119"/>
      <c r="F171" s="37" t="str">
        <f>IF($F$1,(C171*((100-$F$1)/100))," ")</f>
        <v> </v>
      </c>
    </row>
    <row r="172" spans="1:6" ht="7.5" customHeight="1">
      <c r="A172" s="10"/>
      <c r="B172" s="11"/>
      <c r="C172" s="24" t="s">
        <v>815</v>
      </c>
      <c r="D172" s="11"/>
      <c r="E172" s="11"/>
      <c r="F172" s="49"/>
    </row>
    <row r="173" spans="1:6" ht="12.75">
      <c r="A173" s="21"/>
      <c r="B173" s="22" t="s">
        <v>359</v>
      </c>
      <c r="C173" s="23" t="s">
        <v>815</v>
      </c>
      <c r="D173" s="6"/>
      <c r="F173" s="50"/>
    </row>
    <row r="174" spans="1:6" ht="12.75">
      <c r="A174" s="28" t="s">
        <v>610</v>
      </c>
      <c r="B174" s="29" t="s">
        <v>611</v>
      </c>
      <c r="C174" s="30">
        <v>29.200000000000003</v>
      </c>
      <c r="D174" s="6"/>
      <c r="F174" s="37" t="str">
        <f>IF($F$1,(C174*((100-$F$1)/100))," ")</f>
        <v> </v>
      </c>
    </row>
    <row r="175" spans="1:6" ht="12.75">
      <c r="A175" s="26" t="s">
        <v>341</v>
      </c>
      <c r="B175" s="18" t="s">
        <v>360</v>
      </c>
      <c r="C175" s="16">
        <v>5.1</v>
      </c>
      <c r="D175" s="6"/>
      <c r="F175" s="37" t="str">
        <f>IF($F$1,(C175*((100-$F$1)/100))," ")</f>
        <v> </v>
      </c>
    </row>
    <row r="176" spans="1:6" ht="7.5" customHeight="1">
      <c r="A176" s="10"/>
      <c r="B176" s="11"/>
      <c r="C176" s="13"/>
      <c r="D176" s="11"/>
      <c r="E176" s="11"/>
      <c r="F176" s="11"/>
    </row>
    <row r="178" spans="1:3" ht="12.75">
      <c r="A178" s="4" t="s">
        <v>819</v>
      </c>
      <c r="B178" t="s">
        <v>796</v>
      </c>
      <c r="C178" s="2"/>
    </row>
    <row r="179" ht="12.75">
      <c r="A179" s="1" t="s">
        <v>225</v>
      </c>
    </row>
    <row r="183" ht="12.75">
      <c r="A183"/>
    </row>
    <row r="184" ht="12.75">
      <c r="A184"/>
    </row>
    <row r="185" ht="12.75">
      <c r="A185" s="3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</sheetData>
  <sheetProtection/>
  <mergeCells count="18">
    <mergeCell ref="F2:F3"/>
    <mergeCell ref="D155:D159"/>
    <mergeCell ref="D162:D164"/>
    <mergeCell ref="D167:D171"/>
    <mergeCell ref="D41:D74"/>
    <mergeCell ref="D77:D99"/>
    <mergeCell ref="D102:D124"/>
    <mergeCell ref="D137:D145"/>
    <mergeCell ref="D148:D152"/>
    <mergeCell ref="D24:D32"/>
    <mergeCell ref="C2:C3"/>
    <mergeCell ref="B2:B3"/>
    <mergeCell ref="A2:A3"/>
    <mergeCell ref="A1:D1"/>
    <mergeCell ref="D34:D38"/>
    <mergeCell ref="D19:D23"/>
    <mergeCell ref="D4:D16"/>
    <mergeCell ref="D2:D3"/>
  </mergeCells>
  <hyperlinks>
    <hyperlink ref="D24" r:id="rId1" display="http://www.falcon-jihlava.cz/images/obsah/image/vyrobky/nakres_tnv2S.jpg"/>
    <hyperlink ref="D41" r:id="rId2" display="http://www.falcon-jihlava.cz/images/obsah/image/vyrobky/nakres_1110.jpg"/>
    <hyperlink ref="D102" r:id="rId3" display="http://www.falcon-jihlava.cz/images/obsah/image/vyrobky/nakres_fn-03.jpg"/>
    <hyperlink ref="D102:D124" r:id="rId4" display="vypouštěcí ventil FN-03.jpg"/>
    <hyperlink ref="D41:D74" r:id="rId5" display="nádrž PERLA 1110.jpg"/>
  </hyperlinks>
  <printOptions/>
  <pageMargins left="0.4330708661417323" right="0.4330708661417323" top="0.1968503937007874" bottom="0.3937007874015748" header="0" footer="0"/>
  <pageSetup fitToHeight="0" fitToWidth="1" horizontalDpi="600" verticalDpi="600" orientation="portrait" paperSize="9" scale="81" r:id="rId9"/>
  <drawing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">
      <pane ySplit="3" topLeftCell="A4" activePane="bottomLeft" state="frozen"/>
      <selection pane="topLeft" activeCell="A71" sqref="A71"/>
      <selection pane="bottomLeft" activeCell="A4" sqref="A4"/>
    </sheetView>
  </sheetViews>
  <sheetFormatPr defaultColWidth="9.140625" defaultRowHeight="12.75"/>
  <cols>
    <col min="1" max="1" width="10.140625" style="1" customWidth="1"/>
    <col min="2" max="2" width="14.7109375" style="1" customWidth="1"/>
    <col min="3" max="3" width="77.140625" style="0" customWidth="1"/>
    <col min="4" max="4" width="13.00390625" style="0" customWidth="1"/>
    <col min="5" max="5" width="0.71875" style="0" customWidth="1"/>
    <col min="6" max="6" width="13.421875" style="0" customWidth="1"/>
    <col min="8" max="8" width="10.28125" style="0" customWidth="1"/>
  </cols>
  <sheetData>
    <row r="1" spans="1:6" ht="87" customHeight="1">
      <c r="A1" s="124" t="s">
        <v>659</v>
      </c>
      <c r="B1" s="124"/>
      <c r="C1" s="124"/>
      <c r="D1" s="124"/>
      <c r="F1" s="52">
        <v>0</v>
      </c>
    </row>
    <row r="2" spans="1:6" ht="12.75" customHeight="1">
      <c r="A2" s="125" t="s">
        <v>214</v>
      </c>
      <c r="B2" s="105" t="s">
        <v>68</v>
      </c>
      <c r="C2" s="116" t="s">
        <v>215</v>
      </c>
      <c r="D2" s="116" t="s">
        <v>362</v>
      </c>
      <c r="E2" s="56"/>
      <c r="F2" s="117" t="s">
        <v>202</v>
      </c>
    </row>
    <row r="3" spans="1:6" ht="13.5" thickBot="1">
      <c r="A3" s="105"/>
      <c r="B3" s="126"/>
      <c r="C3" s="96"/>
      <c r="D3" s="96"/>
      <c r="E3" s="58"/>
      <c r="F3" s="123"/>
    </row>
    <row r="4" spans="1:8" ht="12.75">
      <c r="A4" s="79" t="s">
        <v>363</v>
      </c>
      <c r="B4" s="41" t="s">
        <v>69</v>
      </c>
      <c r="C4" s="41" t="s">
        <v>364</v>
      </c>
      <c r="D4" s="42">
        <v>9.2</v>
      </c>
      <c r="F4" s="55" t="str">
        <f>IF($F$1,(D4*((100-$F$1)/100))," ")</f>
        <v> </v>
      </c>
      <c r="H4" s="2"/>
    </row>
    <row r="5" spans="1:8" ht="12.75">
      <c r="A5" s="79" t="s">
        <v>365</v>
      </c>
      <c r="B5" s="41" t="s">
        <v>70</v>
      </c>
      <c r="C5" s="41" t="s">
        <v>366</v>
      </c>
      <c r="D5" s="42">
        <v>9.2</v>
      </c>
      <c r="F5" s="37" t="str">
        <f aca="true" t="shared" si="0" ref="F5:F41">IF($F$1,(D5*((100-$F$1)/100))," ")</f>
        <v> </v>
      </c>
      <c r="H5" s="2"/>
    </row>
    <row r="6" spans="1:8" ht="12.75">
      <c r="A6" s="79" t="s">
        <v>367</v>
      </c>
      <c r="B6" s="41" t="s">
        <v>771</v>
      </c>
      <c r="C6" s="41" t="s">
        <v>71</v>
      </c>
      <c r="D6" s="42">
        <v>54.6</v>
      </c>
      <c r="F6" s="37" t="str">
        <f t="shared" si="0"/>
        <v> </v>
      </c>
      <c r="H6" s="2"/>
    </row>
    <row r="7" spans="1:8" ht="12.75">
      <c r="A7" s="79" t="s">
        <v>368</v>
      </c>
      <c r="B7" s="41" t="s">
        <v>72</v>
      </c>
      <c r="C7" s="41" t="s">
        <v>369</v>
      </c>
      <c r="D7" s="42">
        <v>4.699999999999999</v>
      </c>
      <c r="F7" s="37" t="str">
        <f t="shared" si="0"/>
        <v> </v>
      </c>
      <c r="H7" s="2"/>
    </row>
    <row r="8" spans="1:8" ht="12.75" customHeight="1">
      <c r="A8" s="79" t="s">
        <v>370</v>
      </c>
      <c r="B8" s="41" t="s">
        <v>73</v>
      </c>
      <c r="C8" s="41" t="s">
        <v>371</v>
      </c>
      <c r="D8" s="42">
        <v>41</v>
      </c>
      <c r="F8" s="37" t="str">
        <f t="shared" si="0"/>
        <v> </v>
      </c>
      <c r="H8" s="2"/>
    </row>
    <row r="9" spans="1:8" ht="12.75">
      <c r="A9" s="79" t="s">
        <v>372</v>
      </c>
      <c r="B9" s="41" t="s">
        <v>74</v>
      </c>
      <c r="C9" s="41" t="s">
        <v>373</v>
      </c>
      <c r="D9" s="42">
        <v>41</v>
      </c>
      <c r="F9" s="37" t="str">
        <f t="shared" si="0"/>
        <v> </v>
      </c>
      <c r="H9" s="2"/>
    </row>
    <row r="10" spans="1:8" ht="12.75">
      <c r="A10" s="79" t="s">
        <v>374</v>
      </c>
      <c r="B10" s="41" t="s">
        <v>75</v>
      </c>
      <c r="C10" s="41" t="s">
        <v>375</v>
      </c>
      <c r="D10" s="42">
        <v>27.400000000000002</v>
      </c>
      <c r="F10" s="37" t="str">
        <f t="shared" si="0"/>
        <v> </v>
      </c>
      <c r="H10" s="2"/>
    </row>
    <row r="11" spans="1:8" ht="12.75">
      <c r="A11" s="79" t="s">
        <v>376</v>
      </c>
      <c r="B11" s="41" t="s">
        <v>76</v>
      </c>
      <c r="C11" s="41" t="s">
        <v>377</v>
      </c>
      <c r="D11" s="42">
        <v>27.400000000000002</v>
      </c>
      <c r="F11" s="37" t="str">
        <f t="shared" si="0"/>
        <v> </v>
      </c>
      <c r="H11" s="2"/>
    </row>
    <row r="12" spans="1:8" ht="12.75" customHeight="1">
      <c r="A12" s="79" t="s">
        <v>378</v>
      </c>
      <c r="B12" s="41" t="s">
        <v>77</v>
      </c>
      <c r="C12" s="41" t="s">
        <v>379</v>
      </c>
      <c r="D12" s="42">
        <v>35</v>
      </c>
      <c r="F12" s="37" t="str">
        <f t="shared" si="0"/>
        <v> </v>
      </c>
      <c r="H12" s="2"/>
    </row>
    <row r="13" spans="1:8" ht="12.75">
      <c r="A13" s="79" t="s">
        <v>380</v>
      </c>
      <c r="B13" s="41" t="s">
        <v>78</v>
      </c>
      <c r="C13" s="41" t="s">
        <v>381</v>
      </c>
      <c r="D13" s="42">
        <v>15.299999999999999</v>
      </c>
      <c r="F13" s="37" t="str">
        <f t="shared" si="0"/>
        <v> </v>
      </c>
      <c r="H13" s="2"/>
    </row>
    <row r="14" spans="1:8" ht="12.75">
      <c r="A14" s="79" t="s">
        <v>382</v>
      </c>
      <c r="B14" s="6"/>
      <c r="C14" s="41" t="s">
        <v>383</v>
      </c>
      <c r="D14" s="42">
        <v>551.7</v>
      </c>
      <c r="F14" s="37" t="str">
        <f t="shared" si="0"/>
        <v> </v>
      </c>
      <c r="H14" s="2"/>
    </row>
    <row r="15" spans="1:8" ht="12.75">
      <c r="A15" s="79" t="s">
        <v>384</v>
      </c>
      <c r="B15" s="41" t="s">
        <v>81</v>
      </c>
      <c r="C15" s="41" t="s">
        <v>385</v>
      </c>
      <c r="D15" s="42">
        <v>68.19999999999999</v>
      </c>
      <c r="F15" s="37" t="str">
        <f t="shared" si="0"/>
        <v> </v>
      </c>
      <c r="H15" s="2"/>
    </row>
    <row r="16" spans="1:8" ht="12.75">
      <c r="A16" s="79" t="s">
        <v>386</v>
      </c>
      <c r="B16" s="6"/>
      <c r="C16" s="41" t="s">
        <v>82</v>
      </c>
      <c r="D16" s="42">
        <v>10.8</v>
      </c>
      <c r="F16" s="37" t="str">
        <f t="shared" si="0"/>
        <v> </v>
      </c>
      <c r="H16" s="2"/>
    </row>
    <row r="17" spans="1:8" ht="12.75">
      <c r="A17" s="79" t="s">
        <v>387</v>
      </c>
      <c r="B17" s="6"/>
      <c r="C17" s="41" t="s">
        <v>388</v>
      </c>
      <c r="D17" s="42">
        <v>62.1</v>
      </c>
      <c r="F17" s="37" t="str">
        <f t="shared" si="0"/>
        <v> </v>
      </c>
      <c r="H17" s="2"/>
    </row>
    <row r="18" spans="1:8" ht="12.75">
      <c r="A18" s="79" t="s">
        <v>389</v>
      </c>
      <c r="B18" s="41" t="s">
        <v>83</v>
      </c>
      <c r="C18" s="41" t="s">
        <v>390</v>
      </c>
      <c r="D18" s="42">
        <v>22.8</v>
      </c>
      <c r="F18" s="37" t="str">
        <f t="shared" si="0"/>
        <v> </v>
      </c>
      <c r="H18" s="2"/>
    </row>
    <row r="19" spans="1:8" ht="12.75">
      <c r="A19" s="79" t="s">
        <v>391</v>
      </c>
      <c r="B19" s="41" t="s">
        <v>84</v>
      </c>
      <c r="C19" s="41" t="s">
        <v>392</v>
      </c>
      <c r="D19" s="42">
        <v>22.8</v>
      </c>
      <c r="F19" s="37" t="str">
        <f t="shared" si="0"/>
        <v> </v>
      </c>
      <c r="H19" s="2"/>
    </row>
    <row r="20" spans="1:8" ht="12.75">
      <c r="A20" s="79" t="s">
        <v>393</v>
      </c>
      <c r="B20" s="41" t="s">
        <v>85</v>
      </c>
      <c r="C20" s="41" t="s">
        <v>394</v>
      </c>
      <c r="D20" s="42">
        <v>29</v>
      </c>
      <c r="F20" s="37" t="str">
        <f t="shared" si="0"/>
        <v> </v>
      </c>
      <c r="H20" s="2"/>
    </row>
    <row r="21" spans="1:8" ht="12.75">
      <c r="A21" s="79" t="s">
        <v>395</v>
      </c>
      <c r="B21" s="6"/>
      <c r="C21" s="41" t="s">
        <v>396</v>
      </c>
      <c r="D21" s="42">
        <v>6.3</v>
      </c>
      <c r="F21" s="37" t="str">
        <f t="shared" si="0"/>
        <v> </v>
      </c>
      <c r="H21" s="2"/>
    </row>
    <row r="22" spans="1:8" ht="12.75">
      <c r="A22" s="79" t="s">
        <v>397</v>
      </c>
      <c r="B22" s="6"/>
      <c r="C22" s="41" t="s">
        <v>398</v>
      </c>
      <c r="D22" s="42">
        <v>7.699999999999999</v>
      </c>
      <c r="F22" s="37" t="str">
        <f t="shared" si="0"/>
        <v> </v>
      </c>
      <c r="H22" s="2"/>
    </row>
    <row r="23" spans="1:8" ht="12.75">
      <c r="A23" s="79" t="s">
        <v>399</v>
      </c>
      <c r="B23" s="41" t="s">
        <v>87</v>
      </c>
      <c r="C23" s="41" t="s">
        <v>400</v>
      </c>
      <c r="D23" s="42">
        <v>7.6</v>
      </c>
      <c r="F23" s="37" t="str">
        <f t="shared" si="0"/>
        <v> </v>
      </c>
      <c r="H23" s="2"/>
    </row>
    <row r="24" spans="1:8" ht="12.75">
      <c r="A24" s="79" t="s">
        <v>401</v>
      </c>
      <c r="B24" s="41" t="s">
        <v>88</v>
      </c>
      <c r="C24" s="41" t="s">
        <v>402</v>
      </c>
      <c r="D24" s="42">
        <v>12.4</v>
      </c>
      <c r="F24" s="37" t="str">
        <f t="shared" si="0"/>
        <v> </v>
      </c>
      <c r="H24" s="2"/>
    </row>
    <row r="25" spans="1:8" ht="12.75">
      <c r="A25" s="79" t="s">
        <v>403</v>
      </c>
      <c r="B25" s="41" t="s">
        <v>89</v>
      </c>
      <c r="C25" s="41" t="s">
        <v>404</v>
      </c>
      <c r="D25" s="42">
        <v>39.4</v>
      </c>
      <c r="F25" s="37" t="str">
        <f t="shared" si="0"/>
        <v> </v>
      </c>
      <c r="H25" s="2"/>
    </row>
    <row r="26" spans="1:8" ht="12.75">
      <c r="A26" s="79" t="s">
        <v>405</v>
      </c>
      <c r="B26" s="6"/>
      <c r="C26" s="41" t="s">
        <v>406</v>
      </c>
      <c r="D26" s="42">
        <v>75.8</v>
      </c>
      <c r="F26" s="37" t="str">
        <f t="shared" si="0"/>
        <v> </v>
      </c>
      <c r="H26" s="2"/>
    </row>
    <row r="27" spans="1:8" ht="12.75">
      <c r="A27" s="79" t="s">
        <v>57</v>
      </c>
      <c r="B27" s="6"/>
      <c r="C27" s="41" t="s">
        <v>86</v>
      </c>
      <c r="D27" s="42">
        <v>44.1</v>
      </c>
      <c r="F27" s="37" t="str">
        <f t="shared" si="0"/>
        <v> </v>
      </c>
      <c r="H27" s="2"/>
    </row>
    <row r="28" spans="1:8" ht="12.75">
      <c r="A28" s="79" t="s">
        <v>407</v>
      </c>
      <c r="B28" s="41" t="s">
        <v>90</v>
      </c>
      <c r="C28" s="41" t="s">
        <v>408</v>
      </c>
      <c r="D28" s="42">
        <v>68.19999999999999</v>
      </c>
      <c r="F28" s="37" t="str">
        <f t="shared" si="0"/>
        <v> </v>
      </c>
      <c r="H28" s="2"/>
    </row>
    <row r="29" spans="1:8" ht="12.75">
      <c r="A29" s="79" t="s">
        <v>660</v>
      </c>
      <c r="B29" s="41" t="s">
        <v>91</v>
      </c>
      <c r="C29" s="41" t="s">
        <v>661</v>
      </c>
      <c r="D29" s="42">
        <v>84.89999999999999</v>
      </c>
      <c r="F29" s="37" t="str">
        <f t="shared" si="0"/>
        <v> </v>
      </c>
      <c r="H29" s="2"/>
    </row>
    <row r="30" spans="1:8" ht="12.75">
      <c r="A30" s="79" t="s">
        <v>409</v>
      </c>
      <c r="B30" s="41" t="s">
        <v>92</v>
      </c>
      <c r="C30" s="41" t="s">
        <v>410</v>
      </c>
      <c r="D30" s="42">
        <v>94</v>
      </c>
      <c r="F30" s="37" t="str">
        <f t="shared" si="0"/>
        <v> </v>
      </c>
      <c r="H30" s="2"/>
    </row>
    <row r="31" spans="1:8" ht="12.75">
      <c r="A31" s="79" t="s">
        <v>662</v>
      </c>
      <c r="B31" s="41" t="s">
        <v>668</v>
      </c>
      <c r="C31" s="41" t="s">
        <v>665</v>
      </c>
      <c r="D31" s="42">
        <v>148.4</v>
      </c>
      <c r="F31" s="37" t="str">
        <f t="shared" si="0"/>
        <v> </v>
      </c>
      <c r="H31" s="2"/>
    </row>
    <row r="32" spans="1:8" ht="12.75">
      <c r="A32" s="79" t="s">
        <v>663</v>
      </c>
      <c r="B32" s="41" t="s">
        <v>669</v>
      </c>
      <c r="C32" s="41" t="s">
        <v>666</v>
      </c>
      <c r="D32" s="42">
        <v>148.4</v>
      </c>
      <c r="F32" s="37" t="str">
        <f t="shared" si="0"/>
        <v> </v>
      </c>
      <c r="H32" s="2"/>
    </row>
    <row r="33" spans="1:8" ht="12.75">
      <c r="A33" s="79" t="s">
        <v>664</v>
      </c>
      <c r="B33" s="41" t="s">
        <v>670</v>
      </c>
      <c r="C33" s="41" t="s">
        <v>667</v>
      </c>
      <c r="D33" s="42">
        <v>166.4</v>
      </c>
      <c r="F33" s="37" t="str">
        <f t="shared" si="0"/>
        <v> </v>
      </c>
      <c r="H33" s="2"/>
    </row>
    <row r="34" spans="1:8" ht="12.75">
      <c r="A34" s="79" t="s">
        <v>411</v>
      </c>
      <c r="B34" s="41" t="s">
        <v>93</v>
      </c>
      <c r="C34" s="41" t="s">
        <v>412</v>
      </c>
      <c r="D34" s="42">
        <v>75.8</v>
      </c>
      <c r="F34" s="37" t="str">
        <f t="shared" si="0"/>
        <v> </v>
      </c>
      <c r="H34" s="2"/>
    </row>
    <row r="35" spans="1:8" ht="12.75">
      <c r="A35" s="79" t="s">
        <v>413</v>
      </c>
      <c r="B35" s="6"/>
      <c r="C35" s="41" t="s">
        <v>414</v>
      </c>
      <c r="D35" s="42">
        <v>263.20000000000005</v>
      </c>
      <c r="F35" s="37" t="str">
        <f t="shared" si="0"/>
        <v> </v>
      </c>
      <c r="H35" s="2"/>
    </row>
    <row r="36" spans="1:8" ht="12.75">
      <c r="A36" s="79" t="s">
        <v>415</v>
      </c>
      <c r="B36" s="41" t="s">
        <v>94</v>
      </c>
      <c r="C36" s="41" t="s">
        <v>95</v>
      </c>
      <c r="D36" s="42">
        <v>249.4</v>
      </c>
      <c r="F36" s="37" t="str">
        <f t="shared" si="0"/>
        <v> </v>
      </c>
      <c r="H36" s="2"/>
    </row>
    <row r="37" spans="1:8" ht="12.75">
      <c r="A37" s="79" t="s">
        <v>416</v>
      </c>
      <c r="B37" s="41" t="s">
        <v>96</v>
      </c>
      <c r="C37" s="41" t="s">
        <v>97</v>
      </c>
      <c r="D37" s="42">
        <v>204.2</v>
      </c>
      <c r="F37" s="37" t="str">
        <f t="shared" si="0"/>
        <v> </v>
      </c>
      <c r="H37" s="2"/>
    </row>
    <row r="38" spans="1:8" ht="12.75">
      <c r="A38" s="79" t="s">
        <v>419</v>
      </c>
      <c r="B38" s="41" t="s">
        <v>98</v>
      </c>
      <c r="C38" s="41" t="s">
        <v>420</v>
      </c>
      <c r="D38" s="42">
        <v>213.29999999999998</v>
      </c>
      <c r="F38" s="37" t="str">
        <f t="shared" si="0"/>
        <v> </v>
      </c>
      <c r="H38" s="2"/>
    </row>
    <row r="39" spans="1:8" ht="12.75">
      <c r="A39" s="79" t="s">
        <v>99</v>
      </c>
      <c r="B39" s="6"/>
      <c r="C39" s="41" t="s">
        <v>417</v>
      </c>
      <c r="D39" s="42">
        <v>96.8</v>
      </c>
      <c r="F39" s="37" t="str">
        <f t="shared" si="0"/>
        <v> </v>
      </c>
      <c r="H39" s="2"/>
    </row>
    <row r="40" spans="1:8" ht="12.75">
      <c r="A40" s="79" t="s">
        <v>100</v>
      </c>
      <c r="B40" s="6"/>
      <c r="C40" s="41" t="s">
        <v>418</v>
      </c>
      <c r="D40" s="42">
        <v>122.6</v>
      </c>
      <c r="F40" s="37" t="str">
        <f t="shared" si="0"/>
        <v> </v>
      </c>
      <c r="H40" s="2"/>
    </row>
    <row r="41" spans="1:8" ht="12.75">
      <c r="A41" s="79" t="s">
        <v>421</v>
      </c>
      <c r="B41" s="6"/>
      <c r="C41" s="41" t="s">
        <v>422</v>
      </c>
      <c r="D41" s="42">
        <v>149.9</v>
      </c>
      <c r="F41" s="37" t="str">
        <f t="shared" si="0"/>
        <v> </v>
      </c>
      <c r="H41" s="2"/>
    </row>
    <row r="42" spans="1:8" ht="12.75">
      <c r="A42" s="79" t="s">
        <v>423</v>
      </c>
      <c r="B42" s="41" t="s">
        <v>101</v>
      </c>
      <c r="C42" s="41" t="s">
        <v>424</v>
      </c>
      <c r="D42" s="42">
        <v>24.400000000000002</v>
      </c>
      <c r="F42" s="37" t="str">
        <f aca="true" t="shared" si="1" ref="F42:F84">IF($F$1,(D42*((100-$F$1)/100))," ")</f>
        <v> </v>
      </c>
      <c r="H42" s="2"/>
    </row>
    <row r="43" spans="1:8" ht="12.75">
      <c r="A43" s="79" t="s">
        <v>425</v>
      </c>
      <c r="B43" s="41" t="s">
        <v>102</v>
      </c>
      <c r="C43" s="41" t="s">
        <v>426</v>
      </c>
      <c r="D43" s="42">
        <v>44.1</v>
      </c>
      <c r="F43" s="37" t="str">
        <f t="shared" si="1"/>
        <v> </v>
      </c>
      <c r="H43" s="2"/>
    </row>
    <row r="44" spans="1:8" ht="12.75">
      <c r="A44" s="79" t="s">
        <v>427</v>
      </c>
      <c r="B44" s="41" t="s">
        <v>103</v>
      </c>
      <c r="C44" s="41" t="s">
        <v>428</v>
      </c>
      <c r="D44" s="42">
        <v>83.19999999999999</v>
      </c>
      <c r="F44" s="37" t="str">
        <f t="shared" si="1"/>
        <v> </v>
      </c>
      <c r="H44" s="2"/>
    </row>
    <row r="45" spans="1:8" ht="12.75">
      <c r="A45" s="79" t="s">
        <v>429</v>
      </c>
      <c r="B45" s="41" t="s">
        <v>104</v>
      </c>
      <c r="C45" s="41" t="s">
        <v>430</v>
      </c>
      <c r="D45" s="42">
        <v>83.19999999999999</v>
      </c>
      <c r="F45" s="37" t="str">
        <f t="shared" si="1"/>
        <v> </v>
      </c>
      <c r="H45" s="2"/>
    </row>
    <row r="46" spans="1:8" ht="12.75">
      <c r="A46" s="79" t="s">
        <v>431</v>
      </c>
      <c r="B46" s="41" t="s">
        <v>105</v>
      </c>
      <c r="C46" s="41" t="s">
        <v>432</v>
      </c>
      <c r="D46" s="42">
        <v>24.400000000000002</v>
      </c>
      <c r="F46" s="37" t="str">
        <f t="shared" si="1"/>
        <v> </v>
      </c>
      <c r="H46" s="2"/>
    </row>
    <row r="47" spans="1:8" ht="12.75">
      <c r="A47" s="79" t="s">
        <v>433</v>
      </c>
      <c r="B47" s="41" t="s">
        <v>106</v>
      </c>
      <c r="C47" s="41" t="s">
        <v>434</v>
      </c>
      <c r="D47" s="42">
        <v>48.5</v>
      </c>
      <c r="F47" s="37" t="str">
        <f t="shared" si="1"/>
        <v> </v>
      </c>
      <c r="H47" s="2"/>
    </row>
    <row r="48" spans="1:8" ht="12.75">
      <c r="A48" s="79" t="s">
        <v>435</v>
      </c>
      <c r="B48" s="41" t="s">
        <v>107</v>
      </c>
      <c r="C48" s="41" t="s">
        <v>436</v>
      </c>
      <c r="D48" s="42">
        <v>115.1</v>
      </c>
      <c r="F48" s="37" t="str">
        <f t="shared" si="1"/>
        <v> </v>
      </c>
      <c r="H48" s="2"/>
    </row>
    <row r="49" spans="1:8" ht="12.75">
      <c r="A49" s="79" t="s">
        <v>437</v>
      </c>
      <c r="B49" s="41" t="s">
        <v>108</v>
      </c>
      <c r="C49" s="41" t="s">
        <v>438</v>
      </c>
      <c r="D49" s="42">
        <v>210.4</v>
      </c>
      <c r="F49" s="37" t="str">
        <f t="shared" si="1"/>
        <v> </v>
      </c>
      <c r="H49" s="2"/>
    </row>
    <row r="50" spans="1:8" ht="12.75">
      <c r="A50" s="79" t="s">
        <v>439</v>
      </c>
      <c r="B50" s="41" t="s">
        <v>109</v>
      </c>
      <c r="C50" s="41" t="s">
        <v>440</v>
      </c>
      <c r="D50" s="42">
        <v>300.90000000000003</v>
      </c>
      <c r="F50" s="37" t="str">
        <f t="shared" si="1"/>
        <v> </v>
      </c>
      <c r="H50" s="2"/>
    </row>
    <row r="51" spans="1:8" ht="12.75">
      <c r="A51" s="79" t="s">
        <v>441</v>
      </c>
      <c r="B51" s="41" t="s">
        <v>110</v>
      </c>
      <c r="C51" s="41" t="s">
        <v>438</v>
      </c>
      <c r="D51" s="42">
        <v>211.7</v>
      </c>
      <c r="F51" s="37" t="str">
        <f t="shared" si="1"/>
        <v> </v>
      </c>
      <c r="H51" s="2"/>
    </row>
    <row r="52" spans="1:8" ht="12.75">
      <c r="A52" s="79" t="s">
        <v>442</v>
      </c>
      <c r="B52" s="41" t="s">
        <v>111</v>
      </c>
      <c r="C52" s="41" t="s">
        <v>443</v>
      </c>
      <c r="D52" s="42">
        <v>612.2</v>
      </c>
      <c r="F52" s="37" t="str">
        <f t="shared" si="1"/>
        <v> </v>
      </c>
      <c r="H52" s="2"/>
    </row>
    <row r="53" spans="1:8" ht="12.75">
      <c r="A53" s="79" t="s">
        <v>797</v>
      </c>
      <c r="B53" s="41"/>
      <c r="C53" s="41" t="s">
        <v>798</v>
      </c>
      <c r="D53" s="42">
        <v>117.6</v>
      </c>
      <c r="F53" s="37" t="str">
        <f t="shared" si="1"/>
        <v> </v>
      </c>
      <c r="H53" s="2"/>
    </row>
    <row r="54" spans="1:8" ht="11.25" customHeight="1">
      <c r="A54" s="79" t="s">
        <v>444</v>
      </c>
      <c r="B54" s="41" t="s">
        <v>112</v>
      </c>
      <c r="C54" s="41" t="s">
        <v>443</v>
      </c>
      <c r="D54" s="42">
        <v>642.4</v>
      </c>
      <c r="F54" s="37" t="str">
        <f t="shared" si="1"/>
        <v> </v>
      </c>
      <c r="H54" s="2"/>
    </row>
    <row r="55" spans="1:8" ht="12.75">
      <c r="A55" s="79" t="s">
        <v>445</v>
      </c>
      <c r="B55" s="41" t="s">
        <v>113</v>
      </c>
      <c r="C55" s="41" t="s">
        <v>446</v>
      </c>
      <c r="D55" s="42">
        <v>29</v>
      </c>
      <c r="F55" s="37" t="str">
        <f t="shared" si="1"/>
        <v> </v>
      </c>
      <c r="H55" s="2"/>
    </row>
    <row r="56" spans="1:8" ht="12.75" customHeight="1">
      <c r="A56" s="79" t="s">
        <v>447</v>
      </c>
      <c r="B56" s="41" t="s">
        <v>114</v>
      </c>
      <c r="C56" s="41" t="s">
        <v>448</v>
      </c>
      <c r="D56" s="42">
        <v>27.400000000000002</v>
      </c>
      <c r="F56" s="37" t="str">
        <f t="shared" si="1"/>
        <v> </v>
      </c>
      <c r="H56" s="2"/>
    </row>
    <row r="57" spans="1:8" ht="12.75">
      <c r="A57" s="79" t="s">
        <v>449</v>
      </c>
      <c r="B57" s="41" t="s">
        <v>115</v>
      </c>
      <c r="C57" s="41" t="s">
        <v>450</v>
      </c>
      <c r="D57" s="42">
        <v>27.400000000000002</v>
      </c>
      <c r="F57" s="37" t="str">
        <f t="shared" si="1"/>
        <v> </v>
      </c>
      <c r="H57" s="2"/>
    </row>
    <row r="58" spans="1:8" ht="12.75">
      <c r="A58" s="79" t="s">
        <v>451</v>
      </c>
      <c r="B58" s="41" t="s">
        <v>116</v>
      </c>
      <c r="C58" s="41" t="s">
        <v>452</v>
      </c>
      <c r="D58" s="42">
        <v>30.3</v>
      </c>
      <c r="F58" s="37" t="str">
        <f t="shared" si="1"/>
        <v> </v>
      </c>
      <c r="H58" s="2"/>
    </row>
    <row r="59" spans="1:8" ht="12.75">
      <c r="A59" s="79" t="s">
        <v>453</v>
      </c>
      <c r="B59" s="41" t="s">
        <v>117</v>
      </c>
      <c r="C59" s="41" t="s">
        <v>454</v>
      </c>
      <c r="D59" s="42">
        <v>18.3</v>
      </c>
      <c r="F59" s="37" t="str">
        <f t="shared" si="1"/>
        <v> </v>
      </c>
      <c r="H59" s="2"/>
    </row>
    <row r="60" spans="1:8" ht="12.75">
      <c r="A60" s="79" t="s">
        <v>455</v>
      </c>
      <c r="B60" s="41" t="s">
        <v>118</v>
      </c>
      <c r="C60" s="41" t="s">
        <v>456</v>
      </c>
      <c r="D60" s="42">
        <v>21.5</v>
      </c>
      <c r="F60" s="37" t="str">
        <f t="shared" si="1"/>
        <v> </v>
      </c>
      <c r="H60" s="2"/>
    </row>
    <row r="61" spans="1:8" ht="12.75">
      <c r="A61" s="79" t="s">
        <v>457</v>
      </c>
      <c r="B61" s="41" t="s">
        <v>119</v>
      </c>
      <c r="C61" s="41" t="s">
        <v>458</v>
      </c>
      <c r="D61" s="42">
        <v>32</v>
      </c>
      <c r="F61" s="37" t="str">
        <f t="shared" si="1"/>
        <v> </v>
      </c>
      <c r="H61" s="2"/>
    </row>
    <row r="62" spans="1:8" ht="12.75">
      <c r="A62" s="79" t="s">
        <v>459</v>
      </c>
      <c r="B62" s="41" t="s">
        <v>120</v>
      </c>
      <c r="C62" s="41" t="s">
        <v>460</v>
      </c>
      <c r="D62" s="42">
        <v>39.4</v>
      </c>
      <c r="F62" s="37" t="str">
        <f t="shared" si="1"/>
        <v> </v>
      </c>
      <c r="H62" s="2"/>
    </row>
    <row r="63" spans="1:8" ht="12.75">
      <c r="A63" s="79" t="s">
        <v>461</v>
      </c>
      <c r="B63" s="41" t="s">
        <v>128</v>
      </c>
      <c r="C63" s="41" t="s">
        <v>462</v>
      </c>
      <c r="D63" s="42">
        <v>32</v>
      </c>
      <c r="F63" s="37" t="str">
        <f t="shared" si="1"/>
        <v> </v>
      </c>
      <c r="H63" s="2"/>
    </row>
    <row r="64" spans="1:8" ht="12.75">
      <c r="A64" s="79" t="s">
        <v>463</v>
      </c>
      <c r="B64" s="41" t="s">
        <v>129</v>
      </c>
      <c r="C64" s="41" t="s">
        <v>464</v>
      </c>
      <c r="D64" s="42">
        <v>22.8</v>
      </c>
      <c r="F64" s="37" t="str">
        <f t="shared" si="1"/>
        <v> </v>
      </c>
      <c r="H64" s="2"/>
    </row>
    <row r="65" spans="1:8" ht="12.75">
      <c r="A65" s="78" t="s">
        <v>465</v>
      </c>
      <c r="B65" s="69"/>
      <c r="C65" s="70" t="s">
        <v>466</v>
      </c>
      <c r="D65" s="71">
        <v>9.2</v>
      </c>
      <c r="F65" s="37" t="str">
        <f t="shared" si="1"/>
        <v> </v>
      </c>
      <c r="H65" s="2"/>
    </row>
    <row r="66" spans="1:8" ht="12.75">
      <c r="A66" s="78" t="s">
        <v>467</v>
      </c>
      <c r="B66" s="69"/>
      <c r="C66" s="70" t="s">
        <v>468</v>
      </c>
      <c r="D66" s="71">
        <v>15.299999999999999</v>
      </c>
      <c r="F66" s="37" t="str">
        <f t="shared" si="1"/>
        <v> </v>
      </c>
      <c r="H66" s="2"/>
    </row>
    <row r="67" spans="1:8" ht="12.75">
      <c r="A67" s="78" t="s">
        <v>130</v>
      </c>
      <c r="B67" s="70" t="s">
        <v>131</v>
      </c>
      <c r="C67" s="70" t="s">
        <v>132</v>
      </c>
      <c r="D67" s="71">
        <v>857.1</v>
      </c>
      <c r="F67" s="37" t="str">
        <f t="shared" si="1"/>
        <v> </v>
      </c>
      <c r="H67" s="2"/>
    </row>
    <row r="68" spans="1:8" ht="12.75">
      <c r="A68" s="78" t="s">
        <v>469</v>
      </c>
      <c r="B68" s="69"/>
      <c r="C68" s="70" t="s">
        <v>470</v>
      </c>
      <c r="D68" s="71">
        <v>71</v>
      </c>
      <c r="F68" s="37" t="str">
        <f t="shared" si="1"/>
        <v> </v>
      </c>
      <c r="H68" s="2"/>
    </row>
    <row r="69" spans="1:8" ht="12.75">
      <c r="A69" s="78" t="s">
        <v>471</v>
      </c>
      <c r="B69" s="69"/>
      <c r="C69" s="70" t="s">
        <v>472</v>
      </c>
      <c r="D69" s="71">
        <v>99</v>
      </c>
      <c r="F69" s="37" t="str">
        <f t="shared" si="1"/>
        <v> </v>
      </c>
      <c r="H69" s="2"/>
    </row>
    <row r="70" spans="1:8" ht="12.75">
      <c r="A70" s="78" t="s">
        <v>473</v>
      </c>
      <c r="B70" s="70" t="s">
        <v>133</v>
      </c>
      <c r="C70" s="70" t="s">
        <v>474</v>
      </c>
      <c r="D70" s="71">
        <v>392</v>
      </c>
      <c r="F70" s="37" t="str">
        <f t="shared" si="1"/>
        <v> </v>
      </c>
      <c r="H70" s="2"/>
    </row>
    <row r="71" spans="1:8" ht="12.75">
      <c r="A71" s="78" t="s">
        <v>134</v>
      </c>
      <c r="B71" s="69"/>
      <c r="C71" s="70" t="s">
        <v>135</v>
      </c>
      <c r="D71" s="71">
        <v>547</v>
      </c>
      <c r="F71" s="37" t="str">
        <f t="shared" si="1"/>
        <v> </v>
      </c>
      <c r="H71" s="2"/>
    </row>
    <row r="72" spans="1:8" ht="12.75">
      <c r="A72" s="78" t="s">
        <v>475</v>
      </c>
      <c r="B72" s="69"/>
      <c r="C72" s="70" t="s">
        <v>476</v>
      </c>
      <c r="D72" s="71">
        <v>69.6</v>
      </c>
      <c r="F72" s="37" t="str">
        <f t="shared" si="1"/>
        <v> </v>
      </c>
      <c r="H72" s="2"/>
    </row>
    <row r="73" spans="1:8" ht="12.75">
      <c r="A73" s="78" t="s">
        <v>477</v>
      </c>
      <c r="B73" s="69"/>
      <c r="C73" s="70" t="s">
        <v>478</v>
      </c>
      <c r="D73" s="71">
        <v>67.2</v>
      </c>
      <c r="F73" s="37" t="str">
        <f t="shared" si="1"/>
        <v> </v>
      </c>
      <c r="H73" s="2"/>
    </row>
    <row r="74" spans="1:8" ht="12.75">
      <c r="A74" s="78" t="s">
        <v>479</v>
      </c>
      <c r="B74" s="69"/>
      <c r="C74" s="70" t="s">
        <v>480</v>
      </c>
      <c r="D74" s="71">
        <v>66</v>
      </c>
      <c r="F74" s="37" t="str">
        <f t="shared" si="1"/>
        <v> </v>
      </c>
      <c r="H74" s="2"/>
    </row>
    <row r="75" spans="1:8" ht="12.75">
      <c r="A75" s="78" t="s">
        <v>481</v>
      </c>
      <c r="B75" s="70" t="s">
        <v>136</v>
      </c>
      <c r="C75" s="70" t="s">
        <v>482</v>
      </c>
      <c r="D75" s="71">
        <v>54.6</v>
      </c>
      <c r="F75" s="37" t="str">
        <f t="shared" si="1"/>
        <v> </v>
      </c>
      <c r="H75" s="2"/>
    </row>
    <row r="76" spans="1:8" ht="12.75">
      <c r="A76" s="78">
        <v>12008</v>
      </c>
      <c r="B76" s="70"/>
      <c r="C76" s="70" t="s">
        <v>799</v>
      </c>
      <c r="D76" s="71">
        <v>76.8</v>
      </c>
      <c r="F76" s="37" t="str">
        <f t="shared" si="1"/>
        <v> </v>
      </c>
      <c r="H76" s="2"/>
    </row>
    <row r="77" spans="1:8" ht="12.75">
      <c r="A77" s="78">
        <v>12009</v>
      </c>
      <c r="B77" s="70"/>
      <c r="C77" s="70" t="s">
        <v>800</v>
      </c>
      <c r="D77" s="71">
        <v>70.8</v>
      </c>
      <c r="F77" s="37" t="str">
        <f t="shared" si="1"/>
        <v> </v>
      </c>
      <c r="H77" s="2"/>
    </row>
    <row r="78" spans="1:8" ht="12.75">
      <c r="A78" s="78">
        <v>12010</v>
      </c>
      <c r="B78" s="70"/>
      <c r="C78" s="70" t="s">
        <v>801</v>
      </c>
      <c r="D78" s="71">
        <v>73.2</v>
      </c>
      <c r="F78" s="37" t="str">
        <f t="shared" si="1"/>
        <v> </v>
      </c>
      <c r="H78" s="2"/>
    </row>
    <row r="79" spans="1:8" ht="12.75">
      <c r="A79" s="78" t="s">
        <v>483</v>
      </c>
      <c r="B79" s="70" t="s">
        <v>767</v>
      </c>
      <c r="C79" s="70" t="s">
        <v>772</v>
      </c>
      <c r="D79" s="71">
        <v>39.4</v>
      </c>
      <c r="F79" s="37" t="str">
        <f t="shared" si="1"/>
        <v> </v>
      </c>
      <c r="H79" s="2"/>
    </row>
    <row r="80" spans="1:8" ht="12.75">
      <c r="A80" s="78" t="s">
        <v>484</v>
      </c>
      <c r="B80" s="70" t="s">
        <v>137</v>
      </c>
      <c r="C80" s="70" t="s">
        <v>485</v>
      </c>
      <c r="D80" s="71">
        <v>65.19999999999999</v>
      </c>
      <c r="F80" s="37" t="str">
        <f t="shared" si="1"/>
        <v> </v>
      </c>
      <c r="H80" s="2"/>
    </row>
    <row r="81" spans="1:8" ht="12.75">
      <c r="A81" s="78" t="s">
        <v>486</v>
      </c>
      <c r="B81" s="70" t="s">
        <v>138</v>
      </c>
      <c r="C81" s="70" t="s">
        <v>487</v>
      </c>
      <c r="D81" s="71">
        <v>74.3</v>
      </c>
      <c r="F81" s="37" t="str">
        <f t="shared" si="1"/>
        <v> </v>
      </c>
      <c r="H81" s="2"/>
    </row>
    <row r="82" spans="1:8" ht="12.75">
      <c r="A82" s="78" t="s">
        <v>488</v>
      </c>
      <c r="B82" s="70" t="s">
        <v>139</v>
      </c>
      <c r="C82" s="70" t="s">
        <v>489</v>
      </c>
      <c r="D82" s="71">
        <v>112</v>
      </c>
      <c r="F82" s="37" t="str">
        <f t="shared" si="1"/>
        <v> </v>
      </c>
      <c r="H82" s="2"/>
    </row>
    <row r="83" spans="1:8" ht="12.75">
      <c r="A83" s="78" t="s">
        <v>490</v>
      </c>
      <c r="B83" s="70" t="s">
        <v>140</v>
      </c>
      <c r="C83" s="70" t="s">
        <v>491</v>
      </c>
      <c r="D83" s="71">
        <v>39.4</v>
      </c>
      <c r="F83" s="37" t="str">
        <f t="shared" si="1"/>
        <v> </v>
      </c>
      <c r="H83" s="2"/>
    </row>
    <row r="84" spans="1:8" ht="12.75">
      <c r="A84" s="78" t="s">
        <v>492</v>
      </c>
      <c r="B84" s="70" t="s">
        <v>141</v>
      </c>
      <c r="C84" s="70" t="s">
        <v>493</v>
      </c>
      <c r="D84" s="71">
        <v>51.800000000000004</v>
      </c>
      <c r="F84" s="37" t="str">
        <f t="shared" si="1"/>
        <v> </v>
      </c>
      <c r="H84" s="2"/>
    </row>
    <row r="85" spans="1:8" ht="12.75">
      <c r="A85" s="78" t="s">
        <v>494</v>
      </c>
      <c r="B85" s="70" t="s">
        <v>142</v>
      </c>
      <c r="C85" s="70" t="s">
        <v>495</v>
      </c>
      <c r="D85" s="71">
        <v>7.699999999999999</v>
      </c>
      <c r="F85" s="37" t="str">
        <f aca="true" t="shared" si="2" ref="F85:F108">IF($F$1,(D85*((100-$F$1)/100))," ")</f>
        <v> </v>
      </c>
      <c r="H85" s="2"/>
    </row>
    <row r="86" spans="1:8" ht="12.75">
      <c r="A86" s="78" t="s">
        <v>496</v>
      </c>
      <c r="B86" s="70" t="s">
        <v>143</v>
      </c>
      <c r="C86" s="70" t="s">
        <v>497</v>
      </c>
      <c r="D86" s="71">
        <v>5.6</v>
      </c>
      <c r="F86" s="37" t="str">
        <f t="shared" si="2"/>
        <v> </v>
      </c>
      <c r="H86" s="2"/>
    </row>
    <row r="87" spans="1:8" ht="12.75">
      <c r="A87" s="78" t="s">
        <v>498</v>
      </c>
      <c r="B87" s="70" t="s">
        <v>144</v>
      </c>
      <c r="C87" s="70" t="s">
        <v>499</v>
      </c>
      <c r="D87" s="71">
        <v>5.6</v>
      </c>
      <c r="F87" s="37" t="str">
        <f t="shared" si="2"/>
        <v> </v>
      </c>
      <c r="H87" s="2"/>
    </row>
    <row r="88" spans="1:8" ht="12.75">
      <c r="A88" s="78" t="s">
        <v>500</v>
      </c>
      <c r="B88" s="70" t="s">
        <v>145</v>
      </c>
      <c r="C88" s="70" t="s">
        <v>501</v>
      </c>
      <c r="D88" s="71">
        <v>7.699999999999999</v>
      </c>
      <c r="F88" s="37" t="str">
        <f t="shared" si="2"/>
        <v> </v>
      </c>
      <c r="H88" s="2"/>
    </row>
    <row r="89" spans="1:8" ht="12.75">
      <c r="A89" s="78" t="s">
        <v>502</v>
      </c>
      <c r="B89" s="70" t="s">
        <v>146</v>
      </c>
      <c r="C89" s="70" t="s">
        <v>503</v>
      </c>
      <c r="D89" s="71">
        <v>51.800000000000004</v>
      </c>
      <c r="F89" s="37" t="str">
        <f t="shared" si="2"/>
        <v> </v>
      </c>
      <c r="H89" s="2"/>
    </row>
    <row r="90" spans="1:8" ht="12.75">
      <c r="A90" s="78" t="s">
        <v>504</v>
      </c>
      <c r="B90" s="69"/>
      <c r="C90" s="70" t="s">
        <v>505</v>
      </c>
      <c r="D90" s="71">
        <v>90</v>
      </c>
      <c r="F90" s="37" t="str">
        <f t="shared" si="2"/>
        <v> </v>
      </c>
      <c r="H90" s="2"/>
    </row>
    <row r="91" spans="1:8" ht="12.75">
      <c r="A91" s="78" t="s">
        <v>506</v>
      </c>
      <c r="B91" s="69"/>
      <c r="C91" s="70" t="s">
        <v>507</v>
      </c>
      <c r="D91" s="71">
        <v>82.8</v>
      </c>
      <c r="F91" s="37" t="str">
        <f t="shared" si="2"/>
        <v> </v>
      </c>
      <c r="H91" s="2"/>
    </row>
    <row r="92" spans="1:8" ht="12.75">
      <c r="A92" s="78" t="s">
        <v>508</v>
      </c>
      <c r="B92" s="69"/>
      <c r="C92" s="70" t="s">
        <v>509</v>
      </c>
      <c r="D92" s="71">
        <v>85.2</v>
      </c>
      <c r="F92" s="37" t="str">
        <f t="shared" si="2"/>
        <v> </v>
      </c>
      <c r="H92" s="2"/>
    </row>
    <row r="93" spans="1:8" ht="12.75">
      <c r="A93" s="78" t="s">
        <v>510</v>
      </c>
      <c r="B93" s="70" t="s">
        <v>147</v>
      </c>
      <c r="C93" s="70" t="s">
        <v>511</v>
      </c>
      <c r="D93" s="71">
        <v>60.5</v>
      </c>
      <c r="F93" s="37" t="str">
        <f t="shared" si="2"/>
        <v> </v>
      </c>
      <c r="H93" s="2"/>
    </row>
    <row r="94" spans="1:8" ht="12.75">
      <c r="A94" s="78" t="s">
        <v>512</v>
      </c>
      <c r="B94" s="70" t="s">
        <v>148</v>
      </c>
      <c r="C94" s="70" t="s">
        <v>773</v>
      </c>
      <c r="D94" s="71">
        <v>44.1</v>
      </c>
      <c r="F94" s="37" t="str">
        <f t="shared" si="2"/>
        <v> </v>
      </c>
      <c r="H94" s="2"/>
    </row>
    <row r="95" spans="1:8" ht="12.75">
      <c r="A95" s="78" t="s">
        <v>513</v>
      </c>
      <c r="B95" s="70" t="s">
        <v>149</v>
      </c>
      <c r="C95" s="70" t="s">
        <v>514</v>
      </c>
      <c r="D95" s="71">
        <v>9.2</v>
      </c>
      <c r="F95" s="37" t="str">
        <f t="shared" si="2"/>
        <v> </v>
      </c>
      <c r="H95" s="2"/>
    </row>
    <row r="96" spans="1:8" ht="12.75">
      <c r="A96" s="78" t="s">
        <v>515</v>
      </c>
      <c r="B96" s="69"/>
      <c r="C96" s="70" t="s">
        <v>516</v>
      </c>
      <c r="D96" s="71">
        <v>9.2</v>
      </c>
      <c r="F96" s="37" t="str">
        <f t="shared" si="2"/>
        <v> </v>
      </c>
      <c r="H96" s="2"/>
    </row>
    <row r="97" spans="1:8" ht="12.75">
      <c r="A97" s="78" t="s">
        <v>517</v>
      </c>
      <c r="B97" s="70" t="s">
        <v>150</v>
      </c>
      <c r="C97" s="70" t="s">
        <v>518</v>
      </c>
      <c r="D97" s="71">
        <v>32</v>
      </c>
      <c r="F97" s="37" t="str">
        <f t="shared" si="2"/>
        <v> </v>
      </c>
      <c r="H97" s="2"/>
    </row>
    <row r="98" spans="1:8" ht="12.75">
      <c r="A98" s="78" t="s">
        <v>519</v>
      </c>
      <c r="B98" s="70" t="s">
        <v>151</v>
      </c>
      <c r="C98" s="70" t="s">
        <v>520</v>
      </c>
      <c r="D98" s="71">
        <v>36.5</v>
      </c>
      <c r="F98" s="37" t="str">
        <f t="shared" si="2"/>
        <v> </v>
      </c>
      <c r="H98" s="2"/>
    </row>
    <row r="99" spans="1:8" ht="12.75">
      <c r="A99" s="78" t="s">
        <v>521</v>
      </c>
      <c r="B99" s="70" t="s">
        <v>152</v>
      </c>
      <c r="C99" s="70" t="s">
        <v>522</v>
      </c>
      <c r="D99" s="71">
        <v>32</v>
      </c>
      <c r="F99" s="37" t="str">
        <f t="shared" si="2"/>
        <v> </v>
      </c>
      <c r="H99" s="2"/>
    </row>
    <row r="100" spans="1:8" ht="12.75">
      <c r="A100" s="78" t="s">
        <v>523</v>
      </c>
      <c r="B100" s="70" t="s">
        <v>153</v>
      </c>
      <c r="C100" s="70" t="s">
        <v>524</v>
      </c>
      <c r="D100" s="71">
        <v>29</v>
      </c>
      <c r="F100" s="37" t="str">
        <f t="shared" si="2"/>
        <v> </v>
      </c>
      <c r="H100" s="2"/>
    </row>
    <row r="101" spans="1:8" ht="12.75">
      <c r="A101" s="78" t="s">
        <v>525</v>
      </c>
      <c r="B101" s="70" t="s">
        <v>154</v>
      </c>
      <c r="C101" s="70" t="s">
        <v>526</v>
      </c>
      <c r="D101" s="71">
        <v>35</v>
      </c>
      <c r="F101" s="37" t="str">
        <f t="shared" si="2"/>
        <v> </v>
      </c>
      <c r="H101" s="2"/>
    </row>
    <row r="102" spans="1:8" ht="12.75">
      <c r="A102" s="78" t="s">
        <v>527</v>
      </c>
      <c r="B102" s="70" t="s">
        <v>155</v>
      </c>
      <c r="C102" s="70" t="s">
        <v>528</v>
      </c>
      <c r="D102" s="71">
        <v>29</v>
      </c>
      <c r="F102" s="37" t="str">
        <f t="shared" si="2"/>
        <v> </v>
      </c>
      <c r="H102" s="2"/>
    </row>
    <row r="103" spans="1:8" ht="12.75">
      <c r="A103" s="78" t="s">
        <v>529</v>
      </c>
      <c r="B103" s="70" t="s">
        <v>156</v>
      </c>
      <c r="C103" s="70" t="s">
        <v>530</v>
      </c>
      <c r="D103" s="71">
        <v>32</v>
      </c>
      <c r="F103" s="37" t="str">
        <f t="shared" si="2"/>
        <v> </v>
      </c>
      <c r="H103" s="2"/>
    </row>
    <row r="104" spans="1:8" ht="12.75">
      <c r="A104" s="78" t="s">
        <v>531</v>
      </c>
      <c r="B104" s="70" t="s">
        <v>157</v>
      </c>
      <c r="C104" s="70" t="s">
        <v>532</v>
      </c>
      <c r="D104" s="71">
        <v>29</v>
      </c>
      <c r="F104" s="37" t="str">
        <f t="shared" si="2"/>
        <v> </v>
      </c>
      <c r="H104" s="2"/>
    </row>
    <row r="105" spans="1:8" ht="12.75">
      <c r="A105" s="78" t="s">
        <v>533</v>
      </c>
      <c r="B105" s="70" t="s">
        <v>158</v>
      </c>
      <c r="C105" s="70" t="s">
        <v>534</v>
      </c>
      <c r="D105" s="71">
        <v>29</v>
      </c>
      <c r="F105" s="37" t="str">
        <f t="shared" si="2"/>
        <v> </v>
      </c>
      <c r="H105" s="2"/>
    </row>
    <row r="106" spans="1:8" ht="12.75">
      <c r="A106" s="78" t="s">
        <v>535</v>
      </c>
      <c r="B106" s="70" t="s">
        <v>159</v>
      </c>
      <c r="C106" s="70" t="s">
        <v>536</v>
      </c>
      <c r="D106" s="71">
        <v>38</v>
      </c>
      <c r="F106" s="37" t="str">
        <f t="shared" si="2"/>
        <v> </v>
      </c>
      <c r="H106" s="2"/>
    </row>
    <row r="107" spans="1:8" ht="12.75">
      <c r="A107" s="78" t="s">
        <v>537</v>
      </c>
      <c r="B107" s="70" t="s">
        <v>162</v>
      </c>
      <c r="C107" s="70" t="s">
        <v>538</v>
      </c>
      <c r="D107" s="71">
        <v>72.89999999999999</v>
      </c>
      <c r="F107" s="37" t="str">
        <f t="shared" si="2"/>
        <v> </v>
      </c>
      <c r="H107" s="2"/>
    </row>
    <row r="108" spans="1:8" ht="12.75">
      <c r="A108" s="78" t="s">
        <v>539</v>
      </c>
      <c r="B108" s="70" t="s">
        <v>163</v>
      </c>
      <c r="C108" s="70" t="s">
        <v>774</v>
      </c>
      <c r="D108" s="71">
        <v>57.6</v>
      </c>
      <c r="F108" s="37" t="str">
        <f t="shared" si="2"/>
        <v> </v>
      </c>
      <c r="H108" s="2"/>
    </row>
    <row r="109" spans="1:8" ht="12.75">
      <c r="A109" s="78" t="s">
        <v>540</v>
      </c>
      <c r="B109" s="70" t="s">
        <v>164</v>
      </c>
      <c r="C109" s="70" t="s">
        <v>541</v>
      </c>
      <c r="D109" s="71">
        <v>83.19999999999999</v>
      </c>
      <c r="F109" s="37" t="str">
        <f aca="true" t="shared" si="3" ref="F109:F142">IF($F$1,(D109*((100-$F$1)/100))," ")</f>
        <v> </v>
      </c>
      <c r="H109" s="2"/>
    </row>
    <row r="110" spans="1:8" ht="12.75">
      <c r="A110" s="78" t="s">
        <v>542</v>
      </c>
      <c r="B110" s="70" t="s">
        <v>165</v>
      </c>
      <c r="C110" s="70" t="s">
        <v>11</v>
      </c>
      <c r="D110" s="71">
        <v>62.1</v>
      </c>
      <c r="F110" s="37" t="str">
        <f t="shared" si="3"/>
        <v> </v>
      </c>
      <c r="H110" s="2"/>
    </row>
    <row r="111" spans="1:8" ht="12.75">
      <c r="A111" s="78" t="s">
        <v>543</v>
      </c>
      <c r="B111" s="69"/>
      <c r="C111" s="70" t="s">
        <v>544</v>
      </c>
      <c r="D111" s="71">
        <v>42</v>
      </c>
      <c r="F111" s="37" t="str">
        <f t="shared" si="3"/>
        <v> </v>
      </c>
      <c r="H111" s="2"/>
    </row>
    <row r="112" spans="1:8" ht="12.75">
      <c r="A112" s="78" t="s">
        <v>545</v>
      </c>
      <c r="B112" s="69"/>
      <c r="C112" s="70" t="s">
        <v>546</v>
      </c>
      <c r="D112" s="71">
        <v>36</v>
      </c>
      <c r="F112" s="37" t="str">
        <f t="shared" si="3"/>
        <v> </v>
      </c>
      <c r="H112" s="2"/>
    </row>
    <row r="113" spans="1:8" ht="12.75">
      <c r="A113" s="78" t="s">
        <v>547</v>
      </c>
      <c r="B113" s="69"/>
      <c r="C113" s="70" t="s">
        <v>548</v>
      </c>
      <c r="D113" s="71">
        <v>38.4</v>
      </c>
      <c r="F113" s="37" t="str">
        <f t="shared" si="3"/>
        <v> </v>
      </c>
      <c r="H113" s="2"/>
    </row>
    <row r="114" spans="1:8" ht="12.75">
      <c r="A114" s="78" t="s">
        <v>549</v>
      </c>
      <c r="B114" s="70" t="s">
        <v>166</v>
      </c>
      <c r="C114" s="70" t="s">
        <v>550</v>
      </c>
      <c r="D114" s="71">
        <v>94</v>
      </c>
      <c r="F114" s="37" t="str">
        <f t="shared" si="3"/>
        <v> </v>
      </c>
      <c r="H114" s="2"/>
    </row>
    <row r="115" spans="1:8" ht="12.75">
      <c r="A115" s="78" t="s">
        <v>551</v>
      </c>
      <c r="B115" s="70" t="s">
        <v>167</v>
      </c>
      <c r="C115" s="70" t="s">
        <v>12</v>
      </c>
      <c r="D115" s="71">
        <v>65.19999999999999</v>
      </c>
      <c r="F115" s="37" t="str">
        <f t="shared" si="3"/>
        <v> </v>
      </c>
      <c r="H115" s="2"/>
    </row>
    <row r="116" spans="1:8" ht="12.75">
      <c r="A116" s="78" t="s">
        <v>775</v>
      </c>
      <c r="B116" s="70" t="s">
        <v>776</v>
      </c>
      <c r="C116" s="70" t="s">
        <v>777</v>
      </c>
      <c r="D116" s="71">
        <v>144.4</v>
      </c>
      <c r="F116" s="37" t="str">
        <f>IF($F$1,(D116*((100-$F$1)/100))," ")</f>
        <v> </v>
      </c>
      <c r="H116" s="2"/>
    </row>
    <row r="117" spans="1:8" ht="12.75">
      <c r="A117" s="78" t="s">
        <v>552</v>
      </c>
      <c r="B117" s="69"/>
      <c r="C117" s="70" t="s">
        <v>553</v>
      </c>
      <c r="D117" s="71">
        <v>130.1</v>
      </c>
      <c r="F117" s="37" t="str">
        <f t="shared" si="3"/>
        <v> </v>
      </c>
      <c r="H117" s="2"/>
    </row>
    <row r="118" spans="1:8" ht="12.75">
      <c r="A118" s="78" t="s">
        <v>554</v>
      </c>
      <c r="B118" s="70" t="s">
        <v>168</v>
      </c>
      <c r="C118" s="70" t="s">
        <v>555</v>
      </c>
      <c r="D118" s="71">
        <v>57.6</v>
      </c>
      <c r="F118" s="37" t="str">
        <f t="shared" si="3"/>
        <v> </v>
      </c>
      <c r="H118" s="2"/>
    </row>
    <row r="119" spans="1:8" ht="12.75">
      <c r="A119" s="78" t="s">
        <v>556</v>
      </c>
      <c r="B119" s="70" t="s">
        <v>169</v>
      </c>
      <c r="C119" s="70" t="s">
        <v>557</v>
      </c>
      <c r="D119" s="71">
        <v>72.89999999999999</v>
      </c>
      <c r="F119" s="37" t="str">
        <f t="shared" si="3"/>
        <v> </v>
      </c>
      <c r="H119" s="2"/>
    </row>
    <row r="120" spans="1:8" ht="12.75">
      <c r="A120" s="78" t="s">
        <v>558</v>
      </c>
      <c r="B120" s="70" t="s">
        <v>170</v>
      </c>
      <c r="C120" s="70" t="s">
        <v>559</v>
      </c>
      <c r="D120" s="71">
        <v>10.8</v>
      </c>
      <c r="F120" s="37" t="str">
        <f t="shared" si="3"/>
        <v> </v>
      </c>
      <c r="H120" s="2"/>
    </row>
    <row r="121" spans="1:8" ht="12.75">
      <c r="A121" s="78" t="s">
        <v>560</v>
      </c>
      <c r="B121" s="70" t="s">
        <v>171</v>
      </c>
      <c r="C121" s="70" t="s">
        <v>561</v>
      </c>
      <c r="D121" s="71">
        <v>54.6</v>
      </c>
      <c r="F121" s="37" t="str">
        <f t="shared" si="3"/>
        <v> </v>
      </c>
      <c r="H121" s="2"/>
    </row>
    <row r="122" spans="1:8" ht="12.75">
      <c r="A122" s="78" t="s">
        <v>562</v>
      </c>
      <c r="B122" s="69"/>
      <c r="C122" s="70" t="s">
        <v>563</v>
      </c>
      <c r="D122" s="71">
        <v>45.6</v>
      </c>
      <c r="F122" s="37" t="str">
        <f t="shared" si="3"/>
        <v> </v>
      </c>
      <c r="H122" s="2"/>
    </row>
    <row r="123" spans="1:8" ht="12.75">
      <c r="A123" s="78" t="s">
        <v>564</v>
      </c>
      <c r="B123" s="69"/>
      <c r="C123" s="70" t="s">
        <v>565</v>
      </c>
      <c r="D123" s="71">
        <v>39.6</v>
      </c>
      <c r="F123" s="37" t="str">
        <f t="shared" si="3"/>
        <v> </v>
      </c>
      <c r="H123" s="2"/>
    </row>
    <row r="124" spans="1:8" ht="12.75">
      <c r="A124" s="78" t="s">
        <v>566</v>
      </c>
      <c r="B124" s="69"/>
      <c r="C124" s="70" t="s">
        <v>567</v>
      </c>
      <c r="D124" s="71">
        <v>42</v>
      </c>
      <c r="F124" s="37" t="str">
        <f t="shared" si="3"/>
        <v> </v>
      </c>
      <c r="H124" s="2"/>
    </row>
    <row r="125" spans="1:8" ht="12.75">
      <c r="A125" s="78" t="s">
        <v>568</v>
      </c>
      <c r="B125" s="70" t="s">
        <v>172</v>
      </c>
      <c r="C125" s="70" t="s">
        <v>569</v>
      </c>
      <c r="D125" s="71">
        <v>106</v>
      </c>
      <c r="F125" s="37" t="str">
        <f t="shared" si="3"/>
        <v> </v>
      </c>
      <c r="H125" s="2"/>
    </row>
    <row r="126" spans="1:8" ht="12.75">
      <c r="A126" s="78" t="s">
        <v>570</v>
      </c>
      <c r="B126" s="70" t="s">
        <v>173</v>
      </c>
      <c r="C126" s="70" t="s">
        <v>13</v>
      </c>
      <c r="D126" s="71">
        <v>116.6</v>
      </c>
      <c r="F126" s="37" t="str">
        <f t="shared" si="3"/>
        <v> </v>
      </c>
      <c r="H126" s="2"/>
    </row>
    <row r="127" spans="1:8" ht="12.75">
      <c r="A127" s="78" t="s">
        <v>571</v>
      </c>
      <c r="B127" s="69"/>
      <c r="C127" s="70" t="s">
        <v>572</v>
      </c>
      <c r="D127" s="71">
        <v>72.89999999999999</v>
      </c>
      <c r="F127" s="37" t="str">
        <f t="shared" si="3"/>
        <v> </v>
      </c>
      <c r="H127" s="2"/>
    </row>
    <row r="128" spans="1:8" ht="12.75">
      <c r="A128" s="78" t="s">
        <v>573</v>
      </c>
      <c r="B128" s="69"/>
      <c r="C128" s="70" t="s">
        <v>574</v>
      </c>
      <c r="D128" s="71">
        <v>72.89999999999999</v>
      </c>
      <c r="F128" s="37" t="str">
        <f t="shared" si="3"/>
        <v> </v>
      </c>
      <c r="H128" s="2"/>
    </row>
    <row r="129" spans="1:8" ht="12.75">
      <c r="A129" s="78" t="s">
        <v>575</v>
      </c>
      <c r="B129" s="69"/>
      <c r="C129" s="70" t="s">
        <v>576</v>
      </c>
      <c r="D129" s="71">
        <v>81.89999999999999</v>
      </c>
      <c r="F129" s="37" t="str">
        <f t="shared" si="3"/>
        <v> </v>
      </c>
      <c r="H129" s="2"/>
    </row>
    <row r="130" spans="1:8" s="1" customFormat="1" ht="12.75">
      <c r="A130" s="78" t="s">
        <v>577</v>
      </c>
      <c r="B130" s="69"/>
      <c r="C130" s="70" t="s">
        <v>578</v>
      </c>
      <c r="D130" s="71">
        <v>127.2</v>
      </c>
      <c r="F130" s="37" t="str">
        <f t="shared" si="3"/>
        <v> </v>
      </c>
      <c r="H130" s="2"/>
    </row>
    <row r="131" spans="1:8" s="1" customFormat="1" ht="12.75">
      <c r="A131" s="78" t="s">
        <v>579</v>
      </c>
      <c r="B131" s="69"/>
      <c r="C131" s="70" t="s">
        <v>580</v>
      </c>
      <c r="D131" s="71">
        <v>127.2</v>
      </c>
      <c r="F131" s="37" t="str">
        <f t="shared" si="3"/>
        <v> </v>
      </c>
      <c r="H131" s="2"/>
    </row>
    <row r="132" spans="1:8" ht="12.75">
      <c r="A132" s="78" t="s">
        <v>581</v>
      </c>
      <c r="B132" s="69"/>
      <c r="C132" s="70" t="s">
        <v>582</v>
      </c>
      <c r="D132" s="71">
        <v>134.7</v>
      </c>
      <c r="F132" s="37" t="str">
        <f t="shared" si="3"/>
        <v> </v>
      </c>
      <c r="H132" s="2"/>
    </row>
    <row r="133" spans="1:8" ht="12.75">
      <c r="A133" s="78" t="s">
        <v>583</v>
      </c>
      <c r="B133" s="69"/>
      <c r="C133" s="70" t="s">
        <v>584</v>
      </c>
      <c r="D133" s="71">
        <v>75.8</v>
      </c>
      <c r="F133" s="37" t="str">
        <f t="shared" si="3"/>
        <v> </v>
      </c>
      <c r="H133" s="2"/>
    </row>
    <row r="134" spans="1:8" ht="12.75">
      <c r="A134" s="78" t="s">
        <v>585</v>
      </c>
      <c r="B134" s="69"/>
      <c r="C134" s="70" t="s">
        <v>586</v>
      </c>
      <c r="D134" s="71">
        <v>50.1</v>
      </c>
      <c r="F134" s="37" t="str">
        <f t="shared" si="3"/>
        <v> </v>
      </c>
      <c r="H134" s="2"/>
    </row>
    <row r="135" spans="1:8" ht="12.75">
      <c r="A135" s="78" t="s">
        <v>587</v>
      </c>
      <c r="B135" s="69"/>
      <c r="C135" s="70" t="s">
        <v>588</v>
      </c>
      <c r="D135" s="71">
        <v>50.1</v>
      </c>
      <c r="F135" s="37" t="str">
        <f t="shared" si="3"/>
        <v> </v>
      </c>
      <c r="H135" s="2"/>
    </row>
    <row r="136" spans="1:8" ht="12.75">
      <c r="A136" s="78" t="s">
        <v>589</v>
      </c>
      <c r="B136" s="69"/>
      <c r="C136" s="70" t="s">
        <v>590</v>
      </c>
      <c r="D136" s="71">
        <v>9.2</v>
      </c>
      <c r="F136" s="37" t="str">
        <f t="shared" si="3"/>
        <v> </v>
      </c>
      <c r="H136" s="2"/>
    </row>
    <row r="137" spans="1:8" ht="12.75">
      <c r="A137" s="78" t="s">
        <v>591</v>
      </c>
      <c r="B137" s="69"/>
      <c r="C137" s="70" t="s">
        <v>592</v>
      </c>
      <c r="D137" s="71">
        <v>10.8</v>
      </c>
      <c r="F137" s="37" t="str">
        <f t="shared" si="3"/>
        <v> </v>
      </c>
      <c r="H137" s="2"/>
    </row>
    <row r="138" spans="1:8" ht="12.75">
      <c r="A138" s="78" t="s">
        <v>593</v>
      </c>
      <c r="B138" s="69"/>
      <c r="C138" s="70" t="s">
        <v>594</v>
      </c>
      <c r="D138" s="71">
        <v>12.4</v>
      </c>
      <c r="F138" s="37" t="str">
        <f t="shared" si="3"/>
        <v> </v>
      </c>
      <c r="H138" s="2"/>
    </row>
    <row r="139" spans="1:8" s="1" customFormat="1" ht="12.75">
      <c r="A139" s="78" t="s">
        <v>595</v>
      </c>
      <c r="B139" s="69"/>
      <c r="C139" s="70" t="s">
        <v>596</v>
      </c>
      <c r="D139" s="71">
        <v>49.2</v>
      </c>
      <c r="F139" s="37" t="str">
        <f t="shared" si="3"/>
        <v> </v>
      </c>
      <c r="H139" s="2"/>
    </row>
    <row r="140" spans="1:8" ht="12.75">
      <c r="A140" s="78" t="s">
        <v>597</v>
      </c>
      <c r="B140" s="69"/>
      <c r="C140" s="70" t="s">
        <v>598</v>
      </c>
      <c r="D140" s="71">
        <v>43.2</v>
      </c>
      <c r="F140" s="37" t="str">
        <f t="shared" si="3"/>
        <v> </v>
      </c>
      <c r="H140" s="2"/>
    </row>
    <row r="141" spans="1:8" s="1" customFormat="1" ht="12.75">
      <c r="A141" s="78" t="s">
        <v>599</v>
      </c>
      <c r="B141" s="69"/>
      <c r="C141" s="70" t="s">
        <v>600</v>
      </c>
      <c r="D141" s="71">
        <v>45.6</v>
      </c>
      <c r="F141" s="37" t="str">
        <f t="shared" si="3"/>
        <v> </v>
      </c>
      <c r="H141" s="2"/>
    </row>
    <row r="142" spans="1:8" ht="12.75">
      <c r="A142" s="78" t="s">
        <v>601</v>
      </c>
      <c r="B142" s="70" t="s">
        <v>174</v>
      </c>
      <c r="C142" s="70" t="s">
        <v>602</v>
      </c>
      <c r="D142" s="71">
        <v>143.7</v>
      </c>
      <c r="F142" s="37" t="str">
        <f t="shared" si="3"/>
        <v> </v>
      </c>
      <c r="H142" s="2"/>
    </row>
    <row r="143" spans="1:8" ht="12.75">
      <c r="A143" s="78" t="s">
        <v>603</v>
      </c>
      <c r="B143" s="70" t="s">
        <v>175</v>
      </c>
      <c r="C143" s="70" t="s">
        <v>14</v>
      </c>
      <c r="D143" s="71">
        <v>133.2</v>
      </c>
      <c r="F143" s="37" t="str">
        <f aca="true" t="shared" si="4" ref="F143:F154">IF($F$1,(D143*((100-$F$1)/100))," ")</f>
        <v> </v>
      </c>
      <c r="H143" s="2"/>
    </row>
    <row r="144" spans="1:8" ht="12.75">
      <c r="A144" s="78" t="s">
        <v>604</v>
      </c>
      <c r="B144" s="69"/>
      <c r="C144" s="70" t="s">
        <v>605</v>
      </c>
      <c r="D144" s="71">
        <v>52.8</v>
      </c>
      <c r="F144" s="37" t="str">
        <f t="shared" si="4"/>
        <v> </v>
      </c>
      <c r="H144" s="2"/>
    </row>
    <row r="145" spans="1:8" ht="12.75">
      <c r="A145" s="78" t="s">
        <v>606</v>
      </c>
      <c r="B145" s="69"/>
      <c r="C145" s="70" t="s">
        <v>607</v>
      </c>
      <c r="D145" s="71">
        <v>46.8</v>
      </c>
      <c r="F145" s="37" t="str">
        <f t="shared" si="4"/>
        <v> </v>
      </c>
      <c r="H145" s="2"/>
    </row>
    <row r="146" spans="1:8" ht="12.75">
      <c r="A146" s="78" t="s">
        <v>608</v>
      </c>
      <c r="B146" s="69"/>
      <c r="C146" s="70" t="s">
        <v>609</v>
      </c>
      <c r="D146" s="71">
        <v>50.4</v>
      </c>
      <c r="F146" s="37" t="str">
        <f t="shared" si="4"/>
        <v> </v>
      </c>
      <c r="H146" s="2"/>
    </row>
    <row r="147" spans="1:8" ht="12.75">
      <c r="A147" s="78" t="s">
        <v>612</v>
      </c>
      <c r="B147" s="69"/>
      <c r="C147" s="70" t="s">
        <v>613</v>
      </c>
      <c r="D147" s="71">
        <v>61.2</v>
      </c>
      <c r="F147" s="37" t="str">
        <f t="shared" si="4"/>
        <v> </v>
      </c>
      <c r="H147" s="2"/>
    </row>
    <row r="148" spans="1:8" ht="12.75">
      <c r="A148" s="78" t="s">
        <v>614</v>
      </c>
      <c r="B148" s="69"/>
      <c r="C148" s="70" t="s">
        <v>615</v>
      </c>
      <c r="D148" s="71">
        <v>55.2</v>
      </c>
      <c r="F148" s="37" t="str">
        <f t="shared" si="4"/>
        <v> </v>
      </c>
      <c r="H148" s="2"/>
    </row>
    <row r="149" spans="1:8" s="1" customFormat="1" ht="12.75">
      <c r="A149" s="78" t="s">
        <v>616</v>
      </c>
      <c r="B149" s="69"/>
      <c r="C149" s="70" t="s">
        <v>617</v>
      </c>
      <c r="D149" s="71">
        <v>57.6</v>
      </c>
      <c r="F149" s="37" t="str">
        <f t="shared" si="4"/>
        <v> </v>
      </c>
      <c r="H149" s="2"/>
    </row>
    <row r="150" spans="1:8" ht="12.75">
      <c r="A150" s="78" t="s">
        <v>618</v>
      </c>
      <c r="B150" s="69"/>
      <c r="C150" s="70" t="s">
        <v>619</v>
      </c>
      <c r="D150" s="71">
        <v>214.8</v>
      </c>
      <c r="F150" s="37" t="str">
        <f t="shared" si="4"/>
        <v> </v>
      </c>
      <c r="H150" s="2"/>
    </row>
    <row r="151" spans="1:8" ht="12.75">
      <c r="A151" s="78" t="s">
        <v>620</v>
      </c>
      <c r="B151" s="69"/>
      <c r="C151" s="70" t="s">
        <v>621</v>
      </c>
      <c r="D151" s="71">
        <v>38</v>
      </c>
      <c r="F151" s="37" t="str">
        <f t="shared" si="4"/>
        <v> </v>
      </c>
      <c r="H151" s="2"/>
    </row>
    <row r="152" spans="1:8" ht="12.75">
      <c r="A152" s="78" t="s">
        <v>622</v>
      </c>
      <c r="B152" s="69"/>
      <c r="C152" s="70" t="s">
        <v>623</v>
      </c>
      <c r="D152" s="71">
        <v>38</v>
      </c>
      <c r="F152" s="37" t="str">
        <f t="shared" si="4"/>
        <v> </v>
      </c>
      <c r="H152" s="2"/>
    </row>
    <row r="153" spans="1:8" ht="12.75">
      <c r="A153" s="78" t="s">
        <v>624</v>
      </c>
      <c r="B153" s="70" t="s">
        <v>176</v>
      </c>
      <c r="C153" s="70" t="s">
        <v>625</v>
      </c>
      <c r="D153" s="71">
        <v>110.6</v>
      </c>
      <c r="F153" s="37" t="str">
        <f t="shared" si="4"/>
        <v> </v>
      </c>
      <c r="H153" s="2"/>
    </row>
    <row r="154" spans="1:8" ht="12.75">
      <c r="A154" s="78" t="s">
        <v>15</v>
      </c>
      <c r="B154" s="70" t="s">
        <v>80</v>
      </c>
      <c r="C154" s="70" t="s">
        <v>79</v>
      </c>
      <c r="D154" s="71">
        <v>125.69999999999999</v>
      </c>
      <c r="F154" s="37" t="str">
        <f t="shared" si="4"/>
        <v> </v>
      </c>
      <c r="H154" s="2"/>
    </row>
    <row r="155" spans="1:8" ht="12.75">
      <c r="A155" s="78" t="s">
        <v>626</v>
      </c>
      <c r="B155" s="70" t="s">
        <v>177</v>
      </c>
      <c r="C155" s="70" t="s">
        <v>627</v>
      </c>
      <c r="D155" s="71">
        <v>125.69999999999999</v>
      </c>
      <c r="F155" s="37" t="str">
        <f>IF($F$1,(D155*((100-$F$1)/100))," ")</f>
        <v> </v>
      </c>
      <c r="H155" s="2"/>
    </row>
    <row r="156" spans="1:8" ht="12.75">
      <c r="A156" s="78" t="s">
        <v>628</v>
      </c>
      <c r="B156" s="70" t="s">
        <v>178</v>
      </c>
      <c r="C156" s="70" t="s">
        <v>629</v>
      </c>
      <c r="D156" s="71">
        <v>618.4</v>
      </c>
      <c r="F156" s="37" t="str">
        <f aca="true" t="shared" si="5" ref="F156:F171">IF($F$1,(D156*((100-$F$1)/100))," ")</f>
        <v> </v>
      </c>
      <c r="H156" s="2"/>
    </row>
    <row r="157" spans="1:8" ht="12.75">
      <c r="A157" s="78" t="s">
        <v>630</v>
      </c>
      <c r="B157" s="70" t="s">
        <v>179</v>
      </c>
      <c r="C157" s="70" t="s">
        <v>631</v>
      </c>
      <c r="D157" s="71">
        <v>119.69999999999999</v>
      </c>
      <c r="F157" s="37" t="str">
        <f t="shared" si="5"/>
        <v> </v>
      </c>
      <c r="H157" s="2"/>
    </row>
    <row r="158" spans="1:8" ht="12.75">
      <c r="A158" s="78" t="s">
        <v>632</v>
      </c>
      <c r="B158" s="70" t="s">
        <v>180</v>
      </c>
      <c r="C158" s="70" t="s">
        <v>633</v>
      </c>
      <c r="D158" s="71">
        <v>119.69999999999999</v>
      </c>
      <c r="F158" s="37" t="str">
        <f t="shared" si="5"/>
        <v> </v>
      </c>
      <c r="H158" s="2"/>
    </row>
    <row r="159" spans="1:8" ht="12.75">
      <c r="A159" s="78" t="s">
        <v>634</v>
      </c>
      <c r="B159" s="70" t="s">
        <v>181</v>
      </c>
      <c r="C159" s="70" t="s">
        <v>635</v>
      </c>
      <c r="D159" s="71">
        <v>195.2</v>
      </c>
      <c r="F159" s="37" t="str">
        <f t="shared" si="5"/>
        <v> </v>
      </c>
      <c r="H159" s="2"/>
    </row>
    <row r="160" spans="1:8" ht="12.75">
      <c r="A160" s="78" t="s">
        <v>636</v>
      </c>
      <c r="B160" s="70" t="s">
        <v>182</v>
      </c>
      <c r="C160" s="70" t="s">
        <v>637</v>
      </c>
      <c r="D160" s="71">
        <v>233</v>
      </c>
      <c r="F160" s="37" t="str">
        <f t="shared" si="5"/>
        <v> </v>
      </c>
      <c r="H160" s="2"/>
    </row>
    <row r="161" spans="1:8" ht="12.75">
      <c r="A161" s="78" t="s">
        <v>638</v>
      </c>
      <c r="B161" s="70" t="s">
        <v>183</v>
      </c>
      <c r="C161" s="70" t="s">
        <v>639</v>
      </c>
      <c r="D161" s="71">
        <v>53.1</v>
      </c>
      <c r="F161" s="37" t="str">
        <f t="shared" si="5"/>
        <v> </v>
      </c>
      <c r="H161" s="2"/>
    </row>
    <row r="162" spans="1:8" ht="12.75">
      <c r="A162" s="78" t="s">
        <v>640</v>
      </c>
      <c r="B162" s="70" t="s">
        <v>184</v>
      </c>
      <c r="C162" s="70" t="s">
        <v>641</v>
      </c>
      <c r="D162" s="71">
        <v>97</v>
      </c>
      <c r="F162" s="37" t="str">
        <f t="shared" si="5"/>
        <v> </v>
      </c>
      <c r="H162" s="2"/>
    </row>
    <row r="163" spans="1:8" ht="12.75">
      <c r="A163" s="78" t="s">
        <v>642</v>
      </c>
      <c r="B163" s="69"/>
      <c r="C163" s="70" t="s">
        <v>643</v>
      </c>
      <c r="D163" s="71">
        <v>906.8000000000001</v>
      </c>
      <c r="F163" s="37" t="str">
        <f t="shared" si="5"/>
        <v> </v>
      </c>
      <c r="H163" s="2"/>
    </row>
    <row r="164" spans="1:8" ht="12.75">
      <c r="A164" s="78" t="s">
        <v>644</v>
      </c>
      <c r="B164" s="70" t="s">
        <v>185</v>
      </c>
      <c r="C164" s="70" t="s">
        <v>645</v>
      </c>
      <c r="D164" s="71">
        <v>303.6</v>
      </c>
      <c r="F164" s="37" t="str">
        <f t="shared" si="5"/>
        <v> </v>
      </c>
      <c r="H164" s="2"/>
    </row>
    <row r="165" spans="1:8" ht="12.75">
      <c r="A165" s="78" t="s">
        <v>646</v>
      </c>
      <c r="B165" s="69"/>
      <c r="C165" s="70" t="s">
        <v>647</v>
      </c>
      <c r="D165" s="71">
        <v>390</v>
      </c>
      <c r="F165" s="37" t="str">
        <f t="shared" si="5"/>
        <v> </v>
      </c>
      <c r="H165" s="2"/>
    </row>
    <row r="166" spans="1:8" ht="12.75">
      <c r="A166" s="78" t="s">
        <v>648</v>
      </c>
      <c r="B166" s="69"/>
      <c r="C166" s="70" t="s">
        <v>649</v>
      </c>
      <c r="D166" s="71">
        <v>290.4</v>
      </c>
      <c r="F166" s="37" t="str">
        <f t="shared" si="5"/>
        <v> </v>
      </c>
      <c r="H166" s="2"/>
    </row>
    <row r="167" spans="1:8" ht="12.75">
      <c r="A167" s="78" t="s">
        <v>650</v>
      </c>
      <c r="B167" s="70" t="s">
        <v>186</v>
      </c>
      <c r="C167" s="70" t="s">
        <v>651</v>
      </c>
      <c r="D167" s="71">
        <v>105.6</v>
      </c>
      <c r="F167" s="37" t="str">
        <f t="shared" si="5"/>
        <v> </v>
      </c>
      <c r="H167" s="2"/>
    </row>
    <row r="168" spans="1:8" ht="12.75">
      <c r="A168" s="78" t="s">
        <v>652</v>
      </c>
      <c r="B168" s="70" t="s">
        <v>187</v>
      </c>
      <c r="C168" s="70" t="s">
        <v>653</v>
      </c>
      <c r="D168" s="71">
        <v>807.5</v>
      </c>
      <c r="F168" s="37" t="str">
        <f t="shared" si="5"/>
        <v> </v>
      </c>
      <c r="H168" s="2"/>
    </row>
    <row r="169" spans="1:8" ht="12.75">
      <c r="A169" s="78" t="s">
        <v>654</v>
      </c>
      <c r="B169" s="70" t="s">
        <v>188</v>
      </c>
      <c r="C169" s="70" t="s">
        <v>655</v>
      </c>
      <c r="D169" s="71">
        <v>1392</v>
      </c>
      <c r="F169" s="37" t="str">
        <f t="shared" si="5"/>
        <v> </v>
      </c>
      <c r="H169" s="2"/>
    </row>
    <row r="170" spans="1:8" ht="12.75">
      <c r="A170" s="78" t="s">
        <v>656</v>
      </c>
      <c r="B170" s="70" t="s">
        <v>189</v>
      </c>
      <c r="C170" s="70" t="s">
        <v>657</v>
      </c>
      <c r="D170" s="71">
        <v>1886</v>
      </c>
      <c r="F170" s="37" t="str">
        <f t="shared" si="5"/>
        <v> </v>
      </c>
      <c r="H170" s="2"/>
    </row>
    <row r="171" spans="1:8" ht="12.75">
      <c r="A171" s="78" t="s">
        <v>658</v>
      </c>
      <c r="B171" s="70" t="s">
        <v>190</v>
      </c>
      <c r="C171" s="70" t="s">
        <v>191</v>
      </c>
      <c r="D171" s="71">
        <v>1872</v>
      </c>
      <c r="F171" s="37" t="str">
        <f t="shared" si="5"/>
        <v> </v>
      </c>
      <c r="H171" s="2"/>
    </row>
    <row r="172" spans="1:6" ht="6" customHeight="1">
      <c r="A172" s="80"/>
      <c r="B172" s="11"/>
      <c r="C172" s="20"/>
      <c r="D172" s="11"/>
      <c r="E172" s="11"/>
      <c r="F172" s="49"/>
    </row>
    <row r="174" ht="12.75">
      <c r="A174" s="4" t="s">
        <v>819</v>
      </c>
    </row>
    <row r="175" ht="12.75">
      <c r="A175" s="1" t="s">
        <v>225</v>
      </c>
    </row>
    <row r="176" ht="7.5" customHeight="1"/>
  </sheetData>
  <sheetProtection/>
  <mergeCells count="6">
    <mergeCell ref="F2:F3"/>
    <mergeCell ref="A1:D1"/>
    <mergeCell ref="A2:A3"/>
    <mergeCell ref="C2:C3"/>
    <mergeCell ref="D2:D3"/>
    <mergeCell ref="B2:B3"/>
  </mergeCells>
  <hyperlinks>
    <hyperlink ref="C14" r:id="rId1" display="Vodovodní baterie - sprchová nástěnná, chrom - plná, 100-150 mm"/>
    <hyperlink ref="C15" r:id="rId2" display="Vodovodní baterie - umyvadlová stojánková chrom - plná"/>
    <hyperlink ref="C16" r:id="rId3" display="Vodovodní baterie - vanová nástěnná, chom-plná  100-150 mm"/>
    <hyperlink ref="C59:C62" r:id="rId4" display="Zahradní hadice, Falcon PROFI 1/2&quot;, balení 25 m"/>
  </hyperlinks>
  <printOptions/>
  <pageMargins left="0.3937007874015748" right="0.3937007874015748" top="0.1968503937007874" bottom="0.3937007874015748" header="0" footer="0"/>
  <pageSetup fitToHeight="0" fitToWidth="1" horizontalDpi="600" verticalDpi="600" orientation="portrait" paperSize="9" scale="75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FDGDS</dc:creator>
  <cp:keywords/>
  <dc:description/>
  <cp:lastModifiedBy>Falcon</cp:lastModifiedBy>
  <cp:lastPrinted>2022-01-05T11:22:14Z</cp:lastPrinted>
  <dcterms:created xsi:type="dcterms:W3CDTF">2007-01-15T12:42:54Z</dcterms:created>
  <dcterms:modified xsi:type="dcterms:W3CDTF">2022-01-06T07:10:05Z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